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a\Desktop\ОМРОН\"/>
    </mc:Choice>
  </mc:AlternateContent>
  <bookViews>
    <workbookView xWindow="0" yWindow="0" windowWidth="28800" windowHeight="1090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Лист1!$A$5:$XEL$100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I67" i="1" s="1"/>
  <c r="J67" i="1" l="1"/>
  <c r="I64" i="1"/>
  <c r="I63" i="1"/>
  <c r="I66" i="1"/>
  <c r="I65" i="1"/>
  <c r="I62" i="1"/>
  <c r="I38" i="1"/>
  <c r="I83" i="1"/>
  <c r="I76" i="1"/>
  <c r="I97" i="1"/>
  <c r="I93" i="1"/>
  <c r="I88" i="1"/>
  <c r="I82" i="1"/>
  <c r="I75" i="1"/>
  <c r="I87" i="1"/>
  <c r="I81" i="1"/>
  <c r="I74" i="1"/>
  <c r="I84" i="1"/>
  <c r="I92" i="1"/>
  <c r="I86" i="1"/>
  <c r="I80" i="1"/>
  <c r="I73" i="1"/>
  <c r="I91" i="1"/>
  <c r="I79" i="1"/>
  <c r="I72" i="1"/>
  <c r="I95" i="1"/>
  <c r="I90" i="1"/>
  <c r="I85" i="1"/>
  <c r="I78" i="1"/>
  <c r="I71" i="1"/>
  <c r="I89" i="1"/>
  <c r="I94" i="1"/>
  <c r="I77" i="1"/>
  <c r="I70" i="1"/>
  <c r="I54" i="1"/>
  <c r="I53" i="1"/>
  <c r="I27" i="1"/>
  <c r="I44" i="1"/>
  <c r="I28" i="1"/>
  <c r="I45" i="1"/>
  <c r="I55" i="1"/>
  <c r="I48" i="1"/>
  <c r="I57" i="1"/>
  <c r="I29" i="1"/>
  <c r="I56" i="1"/>
  <c r="I30" i="1"/>
  <c r="I49" i="1"/>
  <c r="I31" i="1"/>
  <c r="I50" i="1"/>
  <c r="I41" i="1"/>
  <c r="I51" i="1"/>
  <c r="I42" i="1"/>
  <c r="I52" i="1"/>
  <c r="I59" i="1"/>
  <c r="I43" i="1"/>
  <c r="I58" i="1"/>
  <c r="I8" i="1"/>
  <c r="I9" i="1"/>
  <c r="I10" i="1"/>
  <c r="I7" i="1"/>
  <c r="I15" i="1"/>
  <c r="I22" i="1"/>
  <c r="I16" i="1"/>
  <c r="I17" i="1"/>
  <c r="I18" i="1"/>
  <c r="I23" i="1"/>
  <c r="I24" i="1"/>
  <c r="I34" i="1"/>
  <c r="I11" i="1"/>
  <c r="I19" i="1"/>
  <c r="I35" i="1"/>
  <c r="I12" i="1"/>
  <c r="I36" i="1"/>
  <c r="I13" i="1"/>
  <c r="I20" i="1"/>
  <c r="I37" i="1"/>
  <c r="I14" i="1"/>
  <c r="I21" i="1"/>
  <c r="J35" i="1" l="1"/>
  <c r="J38" i="1"/>
  <c r="J19" i="1"/>
  <c r="J71" i="1"/>
  <c r="J14" i="1"/>
  <c r="J56" i="1"/>
  <c r="J27" i="1"/>
  <c r="J78" i="1"/>
  <c r="J80" i="1"/>
  <c r="J82" i="1"/>
  <c r="J65" i="1"/>
  <c r="J43" i="1"/>
  <c r="J87" i="1"/>
  <c r="J22" i="1"/>
  <c r="J44" i="1"/>
  <c r="J37" i="1"/>
  <c r="J29" i="1"/>
  <c r="J85" i="1"/>
  <c r="J86" i="1"/>
  <c r="J88" i="1"/>
  <c r="J66" i="1"/>
  <c r="J49" i="1"/>
  <c r="J21" i="1"/>
  <c r="J62" i="1"/>
  <c r="J7" i="1"/>
  <c r="J53" i="1"/>
  <c r="J20" i="1"/>
  <c r="J24" i="1"/>
  <c r="J10" i="1"/>
  <c r="J51" i="1"/>
  <c r="J57" i="1"/>
  <c r="J54" i="1"/>
  <c r="J90" i="1"/>
  <c r="J92" i="1"/>
  <c r="J93" i="1"/>
  <c r="J63" i="1"/>
  <c r="J28" i="1"/>
  <c r="J89" i="1"/>
  <c r="J59" i="1"/>
  <c r="J75" i="1"/>
  <c r="J52" i="1"/>
  <c r="J13" i="1"/>
  <c r="J23" i="1"/>
  <c r="J9" i="1"/>
  <c r="J41" i="1"/>
  <c r="J48" i="1"/>
  <c r="J70" i="1"/>
  <c r="J95" i="1"/>
  <c r="J84" i="1"/>
  <c r="J97" i="1"/>
  <c r="J64" i="1"/>
  <c r="J16" i="1"/>
  <c r="J91" i="1"/>
  <c r="J30" i="1"/>
  <c r="J73" i="1"/>
  <c r="J15" i="1"/>
  <c r="J42" i="1"/>
  <c r="J18" i="1"/>
  <c r="J50" i="1"/>
  <c r="J55" i="1"/>
  <c r="J77" i="1"/>
  <c r="J72" i="1"/>
  <c r="J74" i="1"/>
  <c r="J76" i="1"/>
  <c r="J11" i="1"/>
  <c r="J34" i="1"/>
  <c r="J36" i="1"/>
  <c r="J8" i="1"/>
  <c r="J12" i="1"/>
  <c r="J17" i="1"/>
  <c r="J58" i="1"/>
  <c r="J31" i="1"/>
  <c r="J45" i="1"/>
  <c r="J94" i="1"/>
  <c r="J79" i="1"/>
  <c r="J81" i="1"/>
  <c r="J83" i="1"/>
</calcChain>
</file>

<file path=xl/sharedStrings.xml><?xml version="1.0" encoding="utf-8"?>
<sst xmlns="http://schemas.openxmlformats.org/spreadsheetml/2006/main" count="320" uniqueCount="178">
  <si>
    <t>ТШ-1-УХЛ1</t>
  </si>
  <si>
    <t>600x600x210</t>
  </si>
  <si>
    <t>-</t>
  </si>
  <si>
    <t>ТШ-1-УХЛ1 исп. 2</t>
  </si>
  <si>
    <t>ТШ-1-УХЛ1 исп. 3</t>
  </si>
  <si>
    <t>ТШ-2-УХЛ1</t>
  </si>
  <si>
    <t>600x760x350</t>
  </si>
  <si>
    <t>ТШ-3-УХЛ1</t>
  </si>
  <si>
    <t>400x500x210</t>
  </si>
  <si>
    <t>ТШ-3-УХЛ1 исп. 1</t>
  </si>
  <si>
    <t>ТШ-3-УХЛ1 исп. 3</t>
  </si>
  <si>
    <t>ТШ-3-УХЛ1 исп. 4</t>
  </si>
  <si>
    <t>ТШ-3-УХЛ1 исп. 5</t>
  </si>
  <si>
    <t>ТШ-3-УХЛ1 исп. 6</t>
  </si>
  <si>
    <t>ТШ-3-УХЛ1 исп. 7</t>
  </si>
  <si>
    <t>ТШ-5-УХЛ1</t>
  </si>
  <si>
    <t>600x1200x300</t>
  </si>
  <si>
    <t>ТШ-6-УХЛ1</t>
  </si>
  <si>
    <t>380x300x150</t>
  </si>
  <si>
    <t>ТШ-6-УХЛ1 исп.1</t>
  </si>
  <si>
    <t>ТШ-6-УХЛ1 исп.2</t>
  </si>
  <si>
    <t>ТШ-6-УХЛ1 исп.3</t>
  </si>
  <si>
    <t>ТШ-6-УХЛ1 исп.4</t>
  </si>
  <si>
    <t>ТШ-6-УХЛ1 исп.5</t>
  </si>
  <si>
    <t>ТШ-1-A-УХЛ1</t>
  </si>
  <si>
    <t>ТШ-2-A-УХЛ1</t>
  </si>
  <si>
    <t>ТШ-3-A-УХЛ1</t>
  </si>
  <si>
    <t>ТШ-5-A-УХЛ1</t>
  </si>
  <si>
    <t>ТШ-6-A-УХЛ1</t>
  </si>
  <si>
    <t>ТШ-1В-УХЛ1</t>
  </si>
  <si>
    <t>ТШ-2В-УХЛ1</t>
  </si>
  <si>
    <t>ТШ-3В-УХЛ1</t>
  </si>
  <si>
    <t>ТШ-5В-УХЛ1</t>
  </si>
  <si>
    <t>ТШ-6В-УХЛ1</t>
  </si>
  <si>
    <t>ТШ-1В-A-УХЛ1</t>
  </si>
  <si>
    <t>ТШ-2В-A-УХЛ1</t>
  </si>
  <si>
    <t>ТШ-3В-A-УХЛ1</t>
  </si>
  <si>
    <t>ТШ-5В-A-УХЛ1</t>
  </si>
  <si>
    <t>ТШ-6В-A-УХЛ1</t>
  </si>
  <si>
    <t>КМ-1</t>
  </si>
  <si>
    <t>КМ-2</t>
  </si>
  <si>
    <t>КМ-3</t>
  </si>
  <si>
    <t>КМ-4</t>
  </si>
  <si>
    <t>КМ-5</t>
  </si>
  <si>
    <t>КМ-6</t>
  </si>
  <si>
    <t>КМГ</t>
  </si>
  <si>
    <t>КМГО</t>
  </si>
  <si>
    <t>КМГО-220</t>
  </si>
  <si>
    <t>КМГО-24</t>
  </si>
  <si>
    <t>Курс У.Е.</t>
  </si>
  <si>
    <t>№</t>
  </si>
  <si>
    <t>Артикул</t>
  </si>
  <si>
    <t>Описание</t>
  </si>
  <si>
    <t>Размер ШxВxГ</t>
  </si>
  <si>
    <t>Мощность обогревателя</t>
  </si>
  <si>
    <t>Степень защиты (IP)</t>
  </si>
  <si>
    <t>Коробки монтажные утепленные. Серии КМ и КГМО</t>
  </si>
  <si>
    <t>Термошкафы с обогревом. Серия ТШ</t>
  </si>
  <si>
    <t>Термошкафы с обогревом и вентиляцией. Серия ТШ-В</t>
  </si>
  <si>
    <t>Термошкафы с обогревом в антивандальном корпусе. Серия ТШ-A</t>
  </si>
  <si>
    <t>КМГО-24-Hakel</t>
  </si>
  <si>
    <t xml:space="preserve">Розничная </t>
  </si>
  <si>
    <t>Цена, вкл.НДС</t>
  </si>
  <si>
    <t>Со скидкой</t>
  </si>
  <si>
    <t>Скидка:</t>
  </si>
  <si>
    <t>Аксессуары для термошкафов и коробок утепленных</t>
  </si>
  <si>
    <t>KNS1</t>
  </si>
  <si>
    <t>KNS2</t>
  </si>
  <si>
    <t>КМА-У(40-190)</t>
  </si>
  <si>
    <t>ОНШ-1-600</t>
  </si>
  <si>
    <t>ОНШ-2-800</t>
  </si>
  <si>
    <t>К-1</t>
  </si>
  <si>
    <t>Козырек для ТШ-1</t>
  </si>
  <si>
    <t>К-2</t>
  </si>
  <si>
    <t>Козырек для ТШ-2, ТШ-5</t>
  </si>
  <si>
    <t>К-3</t>
  </si>
  <si>
    <t>Козырек для ТШ-3</t>
  </si>
  <si>
    <t>К-6</t>
  </si>
  <si>
    <t>Козырек для ТШ-6</t>
  </si>
  <si>
    <t>К-7</t>
  </si>
  <si>
    <t>Козырек для ТШ-7-01, ТШ-7-02</t>
  </si>
  <si>
    <t>КД-1</t>
  </si>
  <si>
    <t>Крыша дождевая (скатная) для ТШ-1. Материал: сталь</t>
  </si>
  <si>
    <t>КД-2</t>
  </si>
  <si>
    <t>Крыша дождевая (скатная) для ТШ-2. Материал: сталь</t>
  </si>
  <si>
    <t>КДН-1</t>
  </si>
  <si>
    <t>Крыша дождевая (скатная) для ТШ-1. Материал: нержавеющая сталь</t>
  </si>
  <si>
    <t>КДН-6</t>
  </si>
  <si>
    <t>Крыша дождевая (скатная) для ТШ-6. Материал: нержавеющая сталь</t>
  </si>
  <si>
    <t>КДН-7</t>
  </si>
  <si>
    <t>Крыша дождевая (скатная) для ТШ-7. Материал: нержавеющая сталь</t>
  </si>
  <si>
    <t>КНО-В-3U</t>
  </si>
  <si>
    <t>КНО-М-6U</t>
  </si>
  <si>
    <t>КМГ-4</t>
  </si>
  <si>
    <t>Кронштейн КМГ-4 на опору  Ø 115-135мм</t>
  </si>
  <si>
    <t>КС-1</t>
  </si>
  <si>
    <t>КС-2</t>
  </si>
  <si>
    <t>КД-А5</t>
  </si>
  <si>
    <t>КД-А4</t>
  </si>
  <si>
    <t>КМР-1</t>
  </si>
  <si>
    <t>Кронштейн для крепления металлорукава (для ТШ-3)</t>
  </si>
  <si>
    <t>КМР-2</t>
  </si>
  <si>
    <t>Кронштейн для крепления металлорукава (для ТШ-6)</t>
  </si>
  <si>
    <t>Основание напольного исполнения для шкафов шириной 800 мм</t>
  </si>
  <si>
    <t>Основание напольного исполнения для шкафов шириной 600 мм: ТШ-1, ТШ-2, ТШ-5, ШПУ-1, ШПУ-2Т</t>
  </si>
  <si>
    <t>ЗКПО-2</t>
  </si>
  <si>
    <t>ЗКПО-1</t>
  </si>
  <si>
    <t>Защитная крышка замка с возможностью пломбирования. Материал: пластик. Цена за 1шт.</t>
  </si>
  <si>
    <t>Защитная крышка замка с возможностью пломбирования. Материал: пластик. Упаковка 2 шт. Цена за упак.</t>
  </si>
  <si>
    <t>Защитная крышка замка для навесных замков. 1 шт в комплекте</t>
  </si>
  <si>
    <t>ЗКМ-1</t>
  </si>
  <si>
    <t>122х187х90</t>
  </si>
  <si>
    <t>200х200х80</t>
  </si>
  <si>
    <t>Розничная цена, у.е.</t>
  </si>
  <si>
    <t>Крепление для шкафов ТШ настенное, усиленное. Комплект из 4 шт.</t>
  </si>
  <si>
    <t>Крепление шкафов ТШ настенное. Комплект из 4 шт.</t>
  </si>
  <si>
    <t>Замок для шкафов ТШ и ТШ-В, универсальный. 2 ключа в комплекте.</t>
  </si>
  <si>
    <t>Кронштейн для установки 19'' оборудования (до 3U) внутри термошкафов с монтажной панелью. Горизонтальный способ установки оборудования. Регулируемая глубина 300-450 мм.</t>
  </si>
  <si>
    <t>Кронштейн для установки 19'' оборудования (до 3U) внутри термошкафов с монтажной панелью. Вертикальный способ установки оборудования.</t>
  </si>
  <si>
    <t>Кронштейн для крепления на опору пластиковых коробок КМ-1, КМ-2, КМ-3</t>
  </si>
  <si>
    <t>Кронштейн для крепления на опору металлических коробок КМ-4, КМ-5, КМ-6, БПУ-1</t>
  </si>
  <si>
    <t>Шкафы монтажные металлические. Серия ШПУ</t>
  </si>
  <si>
    <t>ШПУ-1</t>
  </si>
  <si>
    <t>ШПУ-2Т</t>
  </si>
  <si>
    <t>600х1000х250</t>
  </si>
  <si>
    <t>Крепление шкафов ТШ на круглую (●) или
квадратную (■) опору Ø 40–190 мм.</t>
  </si>
  <si>
    <t>Шкаф монтажный, ШхВхГ: 600х600х210 мм. В комплекте крепление на круглую (●) или квадратную (■) опору Ø 40–190 мм; клемные колодки 25А, 12 контактов -6 шт.</t>
  </si>
  <si>
    <t>Шкаф монтажный, ШхВхГ: 600х600х210 мм. В комплекте крепление на круглую (●) или квадратную (■) опору Ø 40–190 мм. IP66</t>
  </si>
  <si>
    <t>Шкаф монтажный, ШхВхГ: 600х600х210 мм. В комплекте крепление на круглую (●) или квадратную (■) опору Ø 40–190 мм.; клемная колодка 25А, 12 контактов -   1шт; кросс-бокс на 50 пар (тип Krone).</t>
  </si>
  <si>
    <t>Шкаф монтажный, ШхВхГ: 600х600х210 мм. В комплекте: крепление на круглую (●) или квадратную (■) опору Ø 40–190 мм; кросс-бокс на 100 пар (тип Krone) –1шт; плинт универсальный 2/10 с NC контактами – 10 шт; ДИН-рейка для установкики устройств –1шт.; перфорированный короб 40х40 0,5м – 2шт.</t>
  </si>
  <si>
    <t>Шкаф приборный участковый телевизионный, ШхВхГ: 600х1000х250 мм. IP66</t>
  </si>
  <si>
    <t>Шкаф приборный, ШхВхГ: 600х1000х250 мм. IP66</t>
  </si>
  <si>
    <t>361х254х111</t>
  </si>
  <si>
    <t>Коробка монтажная 'Амадон' пластиковая утепленная, без обогрева и вентиляции. Габариты ШхВхГ: 361х254х111 мм (с гермовводами 361х288х111 мм). В комплекте: монтажная панель, клеммы для подключения силового кабеля, плинт на 10 пар, гермовводы</t>
  </si>
  <si>
    <t>Коробка монтажная 'Амадон', пластиковая, габариты ШхВхГ: 122х187х90 мм (с гермовводами 122х219х90 мм). Предназначена для установки оборудования на Din-рейке. -40°С...+80°С. IP66.</t>
  </si>
  <si>
    <t>Коробка монтажная 'Амадон', пластиковая, габариты ШхВхГ: 122х187х90 мм (с гермовводами 122х219х90 мм). Предназначена для коммутации электрических цепей (6 клемм). -40°С...+80°С. IP66.</t>
  </si>
  <si>
    <t>Коробка монтажная 'Амадон', металлическая, габариты ШхВхГ: 200х200х80 мм (с гермовводами и крпелениями 200х240х90 мм). Предназначена для установки оборудования на Din-рейке. -40°С...+80°С. IP66.</t>
  </si>
  <si>
    <t>Коробка монтажная 'Амадон', металлическая, габариты ШхВхГ: 200х200х80 мм (с гермовводами и крпелениями 200х240х90 мм). Предназначена для коммутации электрических цепей (6 клемм). -40°С...+80°С. IP66.</t>
  </si>
  <si>
    <t>ШПУ-1 исп.1</t>
  </si>
  <si>
    <t>ШПУ-1 исп.2</t>
  </si>
  <si>
    <t>ШПУ-1 исп.3</t>
  </si>
  <si>
    <t>ШПУ-2Т исп.2</t>
  </si>
  <si>
    <t>КМГО-220 исп.1</t>
  </si>
  <si>
    <t>Термошкаф 'Амадон' всепогодный с установленным оборудованием. Обогрев 150 Вт, без вентиляции. Размеры (ШхВхГ): 600x600x210 мм. Автоматическое отключение питания установленной аппаратуры в случае аварийного понижения температуры. IP66.</t>
  </si>
  <si>
    <t>Термошкаф 'Амадон' всепогодный с обогревом 150 Вт, без вентиляции. Размеры (ШхВхГ): 600x600x210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</si>
  <si>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'Амадон' всепогодный с обогревом 200 Вт, без вентиляции. Размеры (ШхВхГ): 600x760x350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</si>
  <si>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'Амадон' всепогодный с обогревом 100 Вт, без вентиляции. Размеры (ШхВхГ): 400x500x210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</si>
  <si>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'Амадон' всепогодный с обогревом 400 Вт, без вентиляции. Размеры (ШхВхГ): 600x1200x300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</si>
  <si>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'Амадон' всепогодный с обогревом 60 Вт, без вентиляции. Размеры (ШхВхГ): 380x300x155 мм. Подключение аппаратуры: розетка 2p+PE, клеммы 2х2х2,5 мм2. IP66.</t>
  </si>
  <si>
    <t>Термошкаф 'Амадон' всепогодный, с установленным оборудованием. Обогрев 60 Вт, без вентиляции. Размеры (ШхВхГ): 380x300x155 мм. IP66.</t>
  </si>
  <si>
    <t>Термошкаф 'Амадон' всепогодный вентилируемый, с обогревом 150 Вт. Размеры (ШхВхГ): 600x600x210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</si>
  <si>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'Амадон' всепогодный вентилируемый, с обогревом 200 Вт. Размеры (ШхВхГ): 600x760x350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</si>
  <si>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'Амадон' всепогодный вентилируемый, с обогревом. Размеры (ШхВхГ): 400x500x210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</si>
  <si>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'Амадон' всепогодный вентилируемый, с обогревом. Размеры (ШхВхГ): 600x1200x300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</si>
  <si>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'Амадон' всепогодный вентилируемый, с обогревом. Размеры (ШхВхГ): 380x300x155 мм. Подключение аппаратуры: розетка 2p+PE, клеммы 2х2х2,5 мм2. Вентиляция IP55, 40 м3/час (90 м3/час при фильтрах IP54).</t>
  </si>
  <si>
    <t>Термошкаф антивандальный 'Амадон' всепогодный с обогревом 150 Вт, без вентиляции. Размеры (ШхВхГ): 600x600x210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</si>
  <si>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антивандальный 'Амадон' всепогодный с обогревом 200 Вт, без вентиляции. Размеры (ШхВхГ): 600x760x350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</si>
  <si>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антивандальный 'Амадон' всепогодный с обогревом 100 Вт, без вентиляции. Размеры (ШхВхГ): 400x500x210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</si>
  <si>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антивандальный 'Амадон' всепогодный с обогревом 400 Вт, без вентиляции. Размеры (ШхВхГ): 600x1200x300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IP66.</t>
  </si>
  <si>
    <t>Термошкаф антивандальный 'Амадон' всепогодный с обогревом 60 Вт, без вентиляции. Размеры (ШхВхГ): 380x300x155 мм. Подключение аппаратуры: розетка 2p+PE, клеммы 2х2х2,5 мм2. IP66.</t>
  </si>
  <si>
    <t>Термошкаф антивандальный 'Амадон' всепогодный вентилируемый, с обогревом 150 Вт. Размеры (ШхВхГ): 600x600x210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</si>
  <si>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антивандальный 'Амадон' всепогодный вентилируемый, с обогревом 200 Вт. Размеры (ШхВхГ): 600x760x350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</si>
  <si>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антивандальный 'Амадон' всепогодный вентилируемый, с обогревом. Размеры (ШхВхГ): 400x500x210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</si>
  <si>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антивандальный 'Амадон' всепогодный вентилируемый, с обогревом. Размеры (ШхВхГ): 600x1200x300 мм. Автоматическое отключение питания установленной аппаратуры в случае аварийного понижения температуры. Подключение аппаратуры: розетка 2p+PE, клеммы 2х2х2,5 мм2. Вентиляция IP55, 40 м3/час (90 м3/час при фильтрах IP54).</t>
  </si>
  <si>
    <t>Термошкаф антивандальный 'Амадон' всепогодный вентилируемый, с обогревом. Размеры (ШхВхГ): 380x300x155 мм. Подключение аппаратуры: розетка 2p+PE, клеммы 2х2х2,5 мм2. Вентиляция IP55, 40 м3/час (90 м3/час при фильтрах IP54).</t>
  </si>
  <si>
    <t>Коробка монтажная 'Амадон', пластиковая, габариты ШхВхГ: 122х187х90 мм (с гермовводами 122х219х90 мм). Предназначена для коммутации линий связи при помощи плинта с неразмыкаемыми контактами на 10 пар. -40°С...+80°С. IP66.</t>
  </si>
  <si>
    <t>Коробка монтажная 'Амадон', металлическая, габариты ШхВхГ: 200х200х80 мм (с гермовводами и крпелениями 200х240х90 мм). Предназначена для коммутации линий связи при помощи плинта с неразмыкаемыми контактами на 10 пар. -40°С...+80°С. IP66.</t>
  </si>
  <si>
    <t>Термошкаф 'Амадон' всепогодный с установленным оборудованием. Обогрев 100 Вт, без вентиляции. Размеры (ШхВхГ): 400x500x210 мм. Автоматическое отключение питания установленной аппаратуры в случае аварийного понижения температуры. IP66.</t>
  </si>
  <si>
    <t>Антивандальные термошкафы с обогревом и вентиляцией. Серия ТШ-В-А</t>
  </si>
  <si>
    <t>Коробка монтажная "Амадон", пластиковая утепленная. Обогрев 45 Вт, без вентиляции. Габариты ШхВхГ: 361х254х111 мм (с гермовводами 361х288х111 мм), в коплекте УЗИП по линии питания. В коробке установлен плинт с неразмыкаемыми контактами на 10 пар. IP66. -60°С...+70°С.</t>
  </si>
  <si>
    <t>Коробка монтажная "Амадон", пластиковая утепленная, обогрев 30 Вт (DC 24V), без вентиляции. Габариты ШхВхГ: 200х200х80 мм (с гермовводами и крпелениями 200х240х90 мм). Установлено: контроллер t, УЗИП по линиям передачи видеосигнала и питания видеокамер, плинт с неразмыкаемыми контактами на 10 пар. IP66.</t>
  </si>
  <si>
    <t>Коробка монтажная "Амадон", пластиковая утепленная, обогрев 30 Вт (DC 24V), без вентиляции. Габариты ШхВхГ: 200х200х80 мм (с гермовводами и крпелениями 200х240х90 мм). Установлено: контроллер t, УЗИП (пр-во Hakel) по линиям передачи видеосигнала и питания видеокамер, плинт с неразмыкаемыми контактами на 10 пар. IP66.</t>
  </si>
  <si>
    <t>Коробка монтажная "Амадон", пластиковая утепленная, обогрев 40 Вт, без вентиляции. Габариты: Габариты ШхВхГ: 361х254х111 мм (с гермовводами 361х288х111 мм). В коробке может быть установлен плинт с неразмыкаемыми контактами на 10 пар. IP66. -60°С...+70°С.</t>
  </si>
  <si>
    <t>Карман для документации для шкафов ТШ, ТША Для листов формата А5.</t>
  </si>
  <si>
    <t>Карман для документации для шкафов ТШ, ТША. Для листов формата А4.</t>
  </si>
  <si>
    <t>Раздел продукции</t>
  </si>
  <si>
    <t>Термошкафы ТШ</t>
  </si>
  <si>
    <t>Аксессуары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</si>
</sst>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&quot;р.&quot;;[Red]\-#,##0.00&quot;р.&quot;"/>
    <numFmt numFmtId="166" formatCode="_-* #,##0.00\ [$у.е.]"/>
    <numFmt numFmtId="167" formatCode="_-* #,##0.00\ [$руб / у.е.]"/>
    <numFmt numFmtId="168" formatCode="_-* #,##0.00\ [$р / у.е.]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 vertical="center"/>
    </xf>
    <xf numFmtId="8" fontId="6" fillId="2" borderId="2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inden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0" xfId="3" applyFont="1" applyFill="1" applyBorder="1" applyAlignment="1">
      <alignment horizontal="center" vertical="center"/>
    </xf>
    <xf numFmtId="168" fontId="6" fillId="0" borderId="0" xfId="0" applyNumberFormat="1" applyFont="1"/>
    <xf numFmtId="0" fontId="4" fillId="2" borderId="2" xfId="0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/>
    <xf numFmtId="0" fontId="2" fillId="4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2" fillId="2" borderId="2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167" fontId="6" fillId="2" borderId="0" xfId="0" applyNumberFormat="1" applyFont="1" applyFill="1"/>
    <xf numFmtId="0" fontId="2" fillId="2" borderId="6" xfId="0" applyFont="1" applyFill="1" applyBorder="1" applyAlignment="1">
      <alignment horizontal="right" indent="1"/>
    </xf>
    <xf numFmtId="9" fontId="7" fillId="2" borderId="3" xfId="0" applyNumberFormat="1" applyFont="1" applyFill="1" applyBorder="1" applyAlignment="1">
      <alignment horizontal="center"/>
    </xf>
    <xf numFmtId="44" fontId="6" fillId="0" borderId="0" xfId="0" applyNumberFormat="1" applyFont="1"/>
    <xf numFmtId="0" fontId="6" fillId="2" borderId="2" xfId="0" applyFont="1" applyFill="1" applyBorder="1" applyAlignment="1">
      <alignment vertical="top" wrapText="1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\!Prices\&#1050;&#1091;&#1088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зменение прайсов"/>
      <sheetName val="Эмиль"/>
      <sheetName val="Лист1"/>
      <sheetName val="контакты"/>
    </sheetNames>
    <sheetDataSet>
      <sheetData sheetId="0">
        <row r="3">
          <cell r="A3">
            <v>63.236199999999997</v>
          </cell>
          <cell r="C3">
            <v>61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"/>
  <sheetViews>
    <sheetView tabSelected="1" workbookViewId="0">
      <pane xSplit="5" ySplit="5" topLeftCell="F3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RowHeight="15" outlineLevelRow="1" x14ac:dyDescent="0.25"/>
  <cols>
    <col min="1" max="1" width="5.85546875" style="34" customWidth="1"/>
    <col min="2" max="2" width="28.85546875" style="6" customWidth="1"/>
    <col min="3" max="3" width="86.5703125" style="6" customWidth="1"/>
    <col min="4" max="4" width="18.85546875" style="6" customWidth="1"/>
    <col min="5" max="5" width="17" style="6" bestFit="1" customWidth="1"/>
    <col min="6" max="6" width="14.5703125" style="6" customWidth="1"/>
    <col min="7" max="7" width="14.28515625" style="6" customWidth="1"/>
    <col min="8" max="8" width="11.28515625" style="34" customWidth="1"/>
    <col min="9" max="9" width="13" style="6" customWidth="1" collapsed="1"/>
    <col min="10" max="10" width="12.7109375" style="6" customWidth="1"/>
    <col min="11" max="120" width="9.140625" style="6"/>
    <col min="121" max="121" width="5.85546875" style="6" customWidth="1"/>
    <col min="122" max="122" width="31.85546875" style="6" customWidth="1"/>
    <col min="123" max="123" width="76.28515625" style="6" customWidth="1"/>
    <col min="124" max="124" width="16.85546875" style="6" customWidth="1"/>
    <col min="125" max="125" width="12" style="6" customWidth="1"/>
    <col min="126" max="126" width="9.140625" style="6" customWidth="1"/>
    <col min="127" max="127" width="7.28515625" style="6" customWidth="1"/>
    <col min="128" max="128" width="17.42578125" style="6" customWidth="1"/>
    <col min="129" max="129" width="10.140625" style="6" customWidth="1"/>
    <col min="130" max="130" width="16.140625" style="6" customWidth="1"/>
    <col min="131" max="131" width="9.140625" style="6" customWidth="1"/>
    <col min="132" max="132" width="14.7109375" style="6" customWidth="1"/>
    <col min="133" max="133" width="9.140625" style="6" customWidth="1"/>
    <col min="134" max="134" width="14.42578125" style="6" customWidth="1"/>
    <col min="135" max="135" width="9.7109375" style="6" customWidth="1"/>
    <col min="136" max="136" width="14.140625" style="6" customWidth="1"/>
    <col min="137" max="137" width="8.42578125" style="6" customWidth="1"/>
    <col min="138" max="138" width="14.28515625" style="6" customWidth="1"/>
    <col min="139" max="139" width="7.85546875" style="6" customWidth="1"/>
    <col min="140" max="140" width="14" style="6" customWidth="1"/>
    <col min="141" max="141" width="7.85546875" style="6" customWidth="1"/>
    <col min="142" max="142" width="13.85546875" style="6" customWidth="1"/>
    <col min="143" max="143" width="7.85546875" style="6" customWidth="1"/>
    <col min="144" max="144" width="9.140625" style="6" customWidth="1"/>
    <col min="145" max="145" width="15" style="6" customWidth="1"/>
    <col min="146" max="146" width="9.140625" style="6"/>
    <col min="147" max="147" width="11.140625" style="6" bestFit="1" customWidth="1"/>
    <col min="148" max="376" width="9.140625" style="6"/>
    <col min="377" max="377" width="5.85546875" style="6" customWidth="1"/>
    <col min="378" max="378" width="31.85546875" style="6" customWidth="1"/>
    <col min="379" max="379" width="76.28515625" style="6" customWidth="1"/>
    <col min="380" max="380" width="16.85546875" style="6" customWidth="1"/>
    <col min="381" max="381" width="12" style="6" customWidth="1"/>
    <col min="382" max="382" width="9.140625" style="6" customWidth="1"/>
    <col min="383" max="383" width="7.28515625" style="6" customWidth="1"/>
    <col min="384" max="384" width="17.42578125" style="6" customWidth="1"/>
    <col min="385" max="385" width="10.140625" style="6" customWidth="1"/>
    <col min="386" max="386" width="16.140625" style="6" customWidth="1"/>
    <col min="387" max="387" width="9.140625" style="6" customWidth="1"/>
    <col min="388" max="388" width="14.7109375" style="6" customWidth="1"/>
    <col min="389" max="389" width="9.140625" style="6" customWidth="1"/>
    <col min="390" max="390" width="14.42578125" style="6" customWidth="1"/>
    <col min="391" max="391" width="9.7109375" style="6" customWidth="1"/>
    <col min="392" max="392" width="14.140625" style="6" customWidth="1"/>
    <col min="393" max="393" width="8.42578125" style="6" customWidth="1"/>
    <col min="394" max="394" width="14.28515625" style="6" customWidth="1"/>
    <col min="395" max="395" width="7.85546875" style="6" customWidth="1"/>
    <col min="396" max="396" width="14" style="6" customWidth="1"/>
    <col min="397" max="397" width="7.85546875" style="6" customWidth="1"/>
    <col min="398" max="398" width="13.85546875" style="6" customWidth="1"/>
    <col min="399" max="399" width="7.85546875" style="6" customWidth="1"/>
    <col min="400" max="400" width="9.140625" style="6" customWidth="1"/>
    <col min="401" max="401" width="15" style="6" customWidth="1"/>
    <col min="402" max="402" width="9.140625" style="6"/>
    <col min="403" max="403" width="11.140625" style="6" bestFit="1" customWidth="1"/>
    <col min="404" max="632" width="9.140625" style="6"/>
    <col min="633" max="633" width="5.85546875" style="6" customWidth="1"/>
    <col min="634" max="634" width="31.85546875" style="6" customWidth="1"/>
    <col min="635" max="635" width="76.28515625" style="6" customWidth="1"/>
    <col min="636" max="636" width="16.85546875" style="6" customWidth="1"/>
    <col min="637" max="637" width="12" style="6" customWidth="1"/>
    <col min="638" max="638" width="9.140625" style="6" customWidth="1"/>
    <col min="639" max="639" width="7.28515625" style="6" customWidth="1"/>
    <col min="640" max="640" width="17.42578125" style="6" customWidth="1"/>
    <col min="641" max="641" width="10.140625" style="6" customWidth="1"/>
    <col min="642" max="642" width="16.140625" style="6" customWidth="1"/>
    <col min="643" max="643" width="9.140625" style="6" customWidth="1"/>
    <col min="644" max="644" width="14.7109375" style="6" customWidth="1"/>
    <col min="645" max="645" width="9.140625" style="6" customWidth="1"/>
    <col min="646" max="646" width="14.42578125" style="6" customWidth="1"/>
    <col min="647" max="647" width="9.7109375" style="6" customWidth="1"/>
    <col min="648" max="648" width="14.140625" style="6" customWidth="1"/>
    <col min="649" max="649" width="8.42578125" style="6" customWidth="1"/>
    <col min="650" max="650" width="14.28515625" style="6" customWidth="1"/>
    <col min="651" max="651" width="7.85546875" style="6" customWidth="1"/>
    <col min="652" max="652" width="14" style="6" customWidth="1"/>
    <col min="653" max="653" width="7.85546875" style="6" customWidth="1"/>
    <col min="654" max="654" width="13.85546875" style="6" customWidth="1"/>
    <col min="655" max="655" width="7.85546875" style="6" customWidth="1"/>
    <col min="656" max="656" width="9.140625" style="6" customWidth="1"/>
    <col min="657" max="657" width="15" style="6" customWidth="1"/>
    <col min="658" max="658" width="9.140625" style="6"/>
    <col min="659" max="659" width="11.140625" style="6" bestFit="1" customWidth="1"/>
    <col min="660" max="888" width="9.140625" style="6"/>
    <col min="889" max="889" width="5.85546875" style="6" customWidth="1"/>
    <col min="890" max="890" width="31.85546875" style="6" customWidth="1"/>
    <col min="891" max="891" width="76.28515625" style="6" customWidth="1"/>
    <col min="892" max="892" width="16.85546875" style="6" customWidth="1"/>
    <col min="893" max="893" width="12" style="6" customWidth="1"/>
    <col min="894" max="894" width="9.140625" style="6" customWidth="1"/>
    <col min="895" max="895" width="7.28515625" style="6" customWidth="1"/>
    <col min="896" max="896" width="17.42578125" style="6" customWidth="1"/>
    <col min="897" max="897" width="10.140625" style="6" customWidth="1"/>
    <col min="898" max="898" width="16.140625" style="6" customWidth="1"/>
    <col min="899" max="899" width="9.140625" style="6" customWidth="1"/>
    <col min="900" max="900" width="14.7109375" style="6" customWidth="1"/>
    <col min="901" max="901" width="9.140625" style="6" customWidth="1"/>
    <col min="902" max="902" width="14.42578125" style="6" customWidth="1"/>
    <col min="903" max="903" width="9.7109375" style="6" customWidth="1"/>
    <col min="904" max="904" width="14.140625" style="6" customWidth="1"/>
    <col min="905" max="905" width="8.42578125" style="6" customWidth="1"/>
    <col min="906" max="906" width="14.28515625" style="6" customWidth="1"/>
    <col min="907" max="907" width="7.85546875" style="6" customWidth="1"/>
    <col min="908" max="908" width="14" style="6" customWidth="1"/>
    <col min="909" max="909" width="7.85546875" style="6" customWidth="1"/>
    <col min="910" max="910" width="13.85546875" style="6" customWidth="1"/>
    <col min="911" max="911" width="7.85546875" style="6" customWidth="1"/>
    <col min="912" max="912" width="9.140625" style="6" customWidth="1"/>
    <col min="913" max="913" width="15" style="6" customWidth="1"/>
    <col min="914" max="914" width="9.140625" style="6"/>
    <col min="915" max="915" width="11.140625" style="6" bestFit="1" customWidth="1"/>
    <col min="916" max="1144" width="9.140625" style="6"/>
    <col min="1145" max="1145" width="5.85546875" style="6" customWidth="1"/>
    <col min="1146" max="1146" width="31.85546875" style="6" customWidth="1"/>
    <col min="1147" max="1147" width="76.28515625" style="6" customWidth="1"/>
    <col min="1148" max="1148" width="16.85546875" style="6" customWidth="1"/>
    <col min="1149" max="1149" width="12" style="6" customWidth="1"/>
    <col min="1150" max="1150" width="9.140625" style="6" customWidth="1"/>
    <col min="1151" max="1151" width="7.28515625" style="6" customWidth="1"/>
    <col min="1152" max="1152" width="17.42578125" style="6" customWidth="1"/>
    <col min="1153" max="1153" width="10.140625" style="6" customWidth="1"/>
    <col min="1154" max="1154" width="16.140625" style="6" customWidth="1"/>
    <col min="1155" max="1155" width="9.140625" style="6" customWidth="1"/>
    <col min="1156" max="1156" width="14.7109375" style="6" customWidth="1"/>
    <col min="1157" max="1157" width="9.140625" style="6" customWidth="1"/>
    <col min="1158" max="1158" width="14.42578125" style="6" customWidth="1"/>
    <col min="1159" max="1159" width="9.7109375" style="6" customWidth="1"/>
    <col min="1160" max="1160" width="14.140625" style="6" customWidth="1"/>
    <col min="1161" max="1161" width="8.42578125" style="6" customWidth="1"/>
    <col min="1162" max="1162" width="14.28515625" style="6" customWidth="1"/>
    <col min="1163" max="1163" width="7.85546875" style="6" customWidth="1"/>
    <col min="1164" max="1164" width="14" style="6" customWidth="1"/>
    <col min="1165" max="1165" width="7.85546875" style="6" customWidth="1"/>
    <col min="1166" max="1166" width="13.85546875" style="6" customWidth="1"/>
    <col min="1167" max="1167" width="7.85546875" style="6" customWidth="1"/>
    <col min="1168" max="1168" width="9.140625" style="6" customWidth="1"/>
    <col min="1169" max="1169" width="15" style="6" customWidth="1"/>
    <col min="1170" max="1170" width="9.140625" style="6"/>
    <col min="1171" max="1171" width="11.140625" style="6" bestFit="1" customWidth="1"/>
    <col min="1172" max="1400" width="9.140625" style="6"/>
    <col min="1401" max="1401" width="5.85546875" style="6" customWidth="1"/>
    <col min="1402" max="1402" width="31.85546875" style="6" customWidth="1"/>
    <col min="1403" max="1403" width="76.28515625" style="6" customWidth="1"/>
    <col min="1404" max="1404" width="16.85546875" style="6" customWidth="1"/>
    <col min="1405" max="1405" width="12" style="6" customWidth="1"/>
    <col min="1406" max="1406" width="9.140625" style="6" customWidth="1"/>
    <col min="1407" max="1407" width="7.28515625" style="6" customWidth="1"/>
    <col min="1408" max="1408" width="17.42578125" style="6" customWidth="1"/>
    <col min="1409" max="1409" width="10.140625" style="6" customWidth="1"/>
    <col min="1410" max="1410" width="16.140625" style="6" customWidth="1"/>
    <col min="1411" max="1411" width="9.140625" style="6" customWidth="1"/>
    <col min="1412" max="1412" width="14.7109375" style="6" customWidth="1"/>
    <col min="1413" max="1413" width="9.140625" style="6" customWidth="1"/>
    <col min="1414" max="1414" width="14.42578125" style="6" customWidth="1"/>
    <col min="1415" max="1415" width="9.7109375" style="6" customWidth="1"/>
    <col min="1416" max="1416" width="14.140625" style="6" customWidth="1"/>
    <col min="1417" max="1417" width="8.42578125" style="6" customWidth="1"/>
    <col min="1418" max="1418" width="14.28515625" style="6" customWidth="1"/>
    <col min="1419" max="1419" width="7.85546875" style="6" customWidth="1"/>
    <col min="1420" max="1420" width="14" style="6" customWidth="1"/>
    <col min="1421" max="1421" width="7.85546875" style="6" customWidth="1"/>
    <col min="1422" max="1422" width="13.85546875" style="6" customWidth="1"/>
    <col min="1423" max="1423" width="7.85546875" style="6" customWidth="1"/>
    <col min="1424" max="1424" width="9.140625" style="6" customWidth="1"/>
    <col min="1425" max="1425" width="15" style="6" customWidth="1"/>
    <col min="1426" max="1426" width="9.140625" style="6"/>
    <col min="1427" max="1427" width="11.140625" style="6" bestFit="1" customWidth="1"/>
    <col min="1428" max="1656" width="9.140625" style="6"/>
    <col min="1657" max="1657" width="5.85546875" style="6" customWidth="1"/>
    <col min="1658" max="1658" width="31.85546875" style="6" customWidth="1"/>
    <col min="1659" max="1659" width="76.28515625" style="6" customWidth="1"/>
    <col min="1660" max="1660" width="16.85546875" style="6" customWidth="1"/>
    <col min="1661" max="1661" width="12" style="6" customWidth="1"/>
    <col min="1662" max="1662" width="9.140625" style="6" customWidth="1"/>
    <col min="1663" max="1663" width="7.28515625" style="6" customWidth="1"/>
    <col min="1664" max="1664" width="17.42578125" style="6" customWidth="1"/>
    <col min="1665" max="1665" width="10.140625" style="6" customWidth="1"/>
    <col min="1666" max="1666" width="16.140625" style="6" customWidth="1"/>
    <col min="1667" max="1667" width="9.140625" style="6" customWidth="1"/>
    <col min="1668" max="1668" width="14.7109375" style="6" customWidth="1"/>
    <col min="1669" max="1669" width="9.140625" style="6" customWidth="1"/>
    <col min="1670" max="1670" width="14.42578125" style="6" customWidth="1"/>
    <col min="1671" max="1671" width="9.7109375" style="6" customWidth="1"/>
    <col min="1672" max="1672" width="14.140625" style="6" customWidth="1"/>
    <col min="1673" max="1673" width="8.42578125" style="6" customWidth="1"/>
    <col min="1674" max="1674" width="14.28515625" style="6" customWidth="1"/>
    <col min="1675" max="1675" width="7.85546875" style="6" customWidth="1"/>
    <col min="1676" max="1676" width="14" style="6" customWidth="1"/>
    <col min="1677" max="1677" width="7.85546875" style="6" customWidth="1"/>
    <col min="1678" max="1678" width="13.85546875" style="6" customWidth="1"/>
    <col min="1679" max="1679" width="7.85546875" style="6" customWidth="1"/>
    <col min="1680" max="1680" width="9.140625" style="6" customWidth="1"/>
    <col min="1681" max="1681" width="15" style="6" customWidth="1"/>
    <col min="1682" max="1682" width="9.140625" style="6"/>
    <col min="1683" max="1683" width="11.140625" style="6" bestFit="1" customWidth="1"/>
    <col min="1684" max="1912" width="9.140625" style="6"/>
    <col min="1913" max="1913" width="5.85546875" style="6" customWidth="1"/>
    <col min="1914" max="1914" width="31.85546875" style="6" customWidth="1"/>
    <col min="1915" max="1915" width="76.28515625" style="6" customWidth="1"/>
    <col min="1916" max="1916" width="16.85546875" style="6" customWidth="1"/>
    <col min="1917" max="1917" width="12" style="6" customWidth="1"/>
    <col min="1918" max="1918" width="9.140625" style="6" customWidth="1"/>
    <col min="1919" max="1919" width="7.28515625" style="6" customWidth="1"/>
    <col min="1920" max="1920" width="17.42578125" style="6" customWidth="1"/>
    <col min="1921" max="1921" width="10.140625" style="6" customWidth="1"/>
    <col min="1922" max="1922" width="16.140625" style="6" customWidth="1"/>
    <col min="1923" max="1923" width="9.140625" style="6" customWidth="1"/>
    <col min="1924" max="1924" width="14.7109375" style="6" customWidth="1"/>
    <col min="1925" max="1925" width="9.140625" style="6" customWidth="1"/>
    <col min="1926" max="1926" width="14.42578125" style="6" customWidth="1"/>
    <col min="1927" max="1927" width="9.7109375" style="6" customWidth="1"/>
    <col min="1928" max="1928" width="14.140625" style="6" customWidth="1"/>
    <col min="1929" max="1929" width="8.42578125" style="6" customWidth="1"/>
    <col min="1930" max="1930" width="14.28515625" style="6" customWidth="1"/>
    <col min="1931" max="1931" width="7.85546875" style="6" customWidth="1"/>
    <col min="1932" max="1932" width="14" style="6" customWidth="1"/>
    <col min="1933" max="1933" width="7.85546875" style="6" customWidth="1"/>
    <col min="1934" max="1934" width="13.85546875" style="6" customWidth="1"/>
    <col min="1935" max="1935" width="7.85546875" style="6" customWidth="1"/>
    <col min="1936" max="1936" width="9.140625" style="6" customWidth="1"/>
    <col min="1937" max="1937" width="15" style="6" customWidth="1"/>
    <col min="1938" max="1938" width="9.140625" style="6"/>
    <col min="1939" max="1939" width="11.140625" style="6" bestFit="1" customWidth="1"/>
    <col min="1940" max="2168" width="9.140625" style="6"/>
    <col min="2169" max="2169" width="5.85546875" style="6" customWidth="1"/>
    <col min="2170" max="2170" width="31.85546875" style="6" customWidth="1"/>
    <col min="2171" max="2171" width="76.28515625" style="6" customWidth="1"/>
    <col min="2172" max="2172" width="16.85546875" style="6" customWidth="1"/>
    <col min="2173" max="2173" width="12" style="6" customWidth="1"/>
    <col min="2174" max="2174" width="9.140625" style="6" customWidth="1"/>
    <col min="2175" max="2175" width="7.28515625" style="6" customWidth="1"/>
    <col min="2176" max="2176" width="17.42578125" style="6" customWidth="1"/>
    <col min="2177" max="2177" width="10.140625" style="6" customWidth="1"/>
    <col min="2178" max="2178" width="16.140625" style="6" customWidth="1"/>
    <col min="2179" max="2179" width="9.140625" style="6" customWidth="1"/>
    <col min="2180" max="2180" width="14.7109375" style="6" customWidth="1"/>
    <col min="2181" max="2181" width="9.140625" style="6" customWidth="1"/>
    <col min="2182" max="2182" width="14.42578125" style="6" customWidth="1"/>
    <col min="2183" max="2183" width="9.7109375" style="6" customWidth="1"/>
    <col min="2184" max="2184" width="14.140625" style="6" customWidth="1"/>
    <col min="2185" max="2185" width="8.42578125" style="6" customWidth="1"/>
    <col min="2186" max="2186" width="14.28515625" style="6" customWidth="1"/>
    <col min="2187" max="2187" width="7.85546875" style="6" customWidth="1"/>
    <col min="2188" max="2188" width="14" style="6" customWidth="1"/>
    <col min="2189" max="2189" width="7.85546875" style="6" customWidth="1"/>
    <col min="2190" max="2190" width="13.85546875" style="6" customWidth="1"/>
    <col min="2191" max="2191" width="7.85546875" style="6" customWidth="1"/>
    <col min="2192" max="2192" width="9.140625" style="6" customWidth="1"/>
    <col min="2193" max="2193" width="15" style="6" customWidth="1"/>
    <col min="2194" max="2194" width="9.140625" style="6"/>
    <col min="2195" max="2195" width="11.140625" style="6" bestFit="1" customWidth="1"/>
    <col min="2196" max="2424" width="9.140625" style="6"/>
    <col min="2425" max="2425" width="5.85546875" style="6" customWidth="1"/>
    <col min="2426" max="2426" width="31.85546875" style="6" customWidth="1"/>
    <col min="2427" max="2427" width="76.28515625" style="6" customWidth="1"/>
    <col min="2428" max="2428" width="16.85546875" style="6" customWidth="1"/>
    <col min="2429" max="2429" width="12" style="6" customWidth="1"/>
    <col min="2430" max="2430" width="9.140625" style="6" customWidth="1"/>
    <col min="2431" max="2431" width="7.28515625" style="6" customWidth="1"/>
    <col min="2432" max="2432" width="17.42578125" style="6" customWidth="1"/>
    <col min="2433" max="2433" width="10.140625" style="6" customWidth="1"/>
    <col min="2434" max="2434" width="16.140625" style="6" customWidth="1"/>
    <col min="2435" max="2435" width="9.140625" style="6" customWidth="1"/>
    <col min="2436" max="2436" width="14.7109375" style="6" customWidth="1"/>
    <col min="2437" max="2437" width="9.140625" style="6" customWidth="1"/>
    <col min="2438" max="2438" width="14.42578125" style="6" customWidth="1"/>
    <col min="2439" max="2439" width="9.7109375" style="6" customWidth="1"/>
    <col min="2440" max="2440" width="14.140625" style="6" customWidth="1"/>
    <col min="2441" max="2441" width="8.42578125" style="6" customWidth="1"/>
    <col min="2442" max="2442" width="14.28515625" style="6" customWidth="1"/>
    <col min="2443" max="2443" width="7.85546875" style="6" customWidth="1"/>
    <col min="2444" max="2444" width="14" style="6" customWidth="1"/>
    <col min="2445" max="2445" width="7.85546875" style="6" customWidth="1"/>
    <col min="2446" max="2446" width="13.85546875" style="6" customWidth="1"/>
    <col min="2447" max="2447" width="7.85546875" style="6" customWidth="1"/>
    <col min="2448" max="2448" width="9.140625" style="6" customWidth="1"/>
    <col min="2449" max="2449" width="15" style="6" customWidth="1"/>
    <col min="2450" max="2450" width="9.140625" style="6"/>
    <col min="2451" max="2451" width="11.140625" style="6" bestFit="1" customWidth="1"/>
    <col min="2452" max="2680" width="9.140625" style="6"/>
    <col min="2681" max="2681" width="5.85546875" style="6" customWidth="1"/>
    <col min="2682" max="2682" width="31.85546875" style="6" customWidth="1"/>
    <col min="2683" max="2683" width="76.28515625" style="6" customWidth="1"/>
    <col min="2684" max="2684" width="16.85546875" style="6" customWidth="1"/>
    <col min="2685" max="2685" width="12" style="6" customWidth="1"/>
    <col min="2686" max="2686" width="9.140625" style="6" customWidth="1"/>
    <col min="2687" max="2687" width="7.28515625" style="6" customWidth="1"/>
    <col min="2688" max="2688" width="17.42578125" style="6" customWidth="1"/>
    <col min="2689" max="2689" width="10.140625" style="6" customWidth="1"/>
    <col min="2690" max="2690" width="16.140625" style="6" customWidth="1"/>
    <col min="2691" max="2691" width="9.140625" style="6" customWidth="1"/>
    <col min="2692" max="2692" width="14.7109375" style="6" customWidth="1"/>
    <col min="2693" max="2693" width="9.140625" style="6" customWidth="1"/>
    <col min="2694" max="2694" width="14.42578125" style="6" customWidth="1"/>
    <col min="2695" max="2695" width="9.7109375" style="6" customWidth="1"/>
    <col min="2696" max="2696" width="14.140625" style="6" customWidth="1"/>
    <col min="2697" max="2697" width="8.42578125" style="6" customWidth="1"/>
    <col min="2698" max="2698" width="14.28515625" style="6" customWidth="1"/>
    <col min="2699" max="2699" width="7.85546875" style="6" customWidth="1"/>
    <col min="2700" max="2700" width="14" style="6" customWidth="1"/>
    <col min="2701" max="2701" width="7.85546875" style="6" customWidth="1"/>
    <col min="2702" max="2702" width="13.85546875" style="6" customWidth="1"/>
    <col min="2703" max="2703" width="7.85546875" style="6" customWidth="1"/>
    <col min="2704" max="2704" width="9.140625" style="6" customWidth="1"/>
    <col min="2705" max="2705" width="15" style="6" customWidth="1"/>
    <col min="2706" max="2706" width="9.140625" style="6"/>
    <col min="2707" max="2707" width="11.140625" style="6" bestFit="1" customWidth="1"/>
    <col min="2708" max="2936" width="9.140625" style="6"/>
    <col min="2937" max="2937" width="5.85546875" style="6" customWidth="1"/>
    <col min="2938" max="2938" width="31.85546875" style="6" customWidth="1"/>
    <col min="2939" max="2939" width="76.28515625" style="6" customWidth="1"/>
    <col min="2940" max="2940" width="16.85546875" style="6" customWidth="1"/>
    <col min="2941" max="2941" width="12" style="6" customWidth="1"/>
    <col min="2942" max="2942" width="9.140625" style="6" customWidth="1"/>
    <col min="2943" max="2943" width="7.28515625" style="6" customWidth="1"/>
    <col min="2944" max="2944" width="17.42578125" style="6" customWidth="1"/>
    <col min="2945" max="2945" width="10.140625" style="6" customWidth="1"/>
    <col min="2946" max="2946" width="16.140625" style="6" customWidth="1"/>
    <col min="2947" max="2947" width="9.140625" style="6" customWidth="1"/>
    <col min="2948" max="2948" width="14.7109375" style="6" customWidth="1"/>
    <col min="2949" max="2949" width="9.140625" style="6" customWidth="1"/>
    <col min="2950" max="2950" width="14.42578125" style="6" customWidth="1"/>
    <col min="2951" max="2951" width="9.7109375" style="6" customWidth="1"/>
    <col min="2952" max="2952" width="14.140625" style="6" customWidth="1"/>
    <col min="2953" max="2953" width="8.42578125" style="6" customWidth="1"/>
    <col min="2954" max="2954" width="14.28515625" style="6" customWidth="1"/>
    <col min="2955" max="2955" width="7.85546875" style="6" customWidth="1"/>
    <col min="2956" max="2956" width="14" style="6" customWidth="1"/>
    <col min="2957" max="2957" width="7.85546875" style="6" customWidth="1"/>
    <col min="2958" max="2958" width="13.85546875" style="6" customWidth="1"/>
    <col min="2959" max="2959" width="7.85546875" style="6" customWidth="1"/>
    <col min="2960" max="2960" width="9.140625" style="6" customWidth="1"/>
    <col min="2961" max="2961" width="15" style="6" customWidth="1"/>
    <col min="2962" max="2962" width="9.140625" style="6"/>
    <col min="2963" max="2963" width="11.140625" style="6" bestFit="1" customWidth="1"/>
    <col min="2964" max="3192" width="9.140625" style="6"/>
    <col min="3193" max="3193" width="5.85546875" style="6" customWidth="1"/>
    <col min="3194" max="3194" width="31.85546875" style="6" customWidth="1"/>
    <col min="3195" max="3195" width="76.28515625" style="6" customWidth="1"/>
    <col min="3196" max="3196" width="16.85546875" style="6" customWidth="1"/>
    <col min="3197" max="3197" width="12" style="6" customWidth="1"/>
    <col min="3198" max="3198" width="9.140625" style="6" customWidth="1"/>
    <col min="3199" max="3199" width="7.28515625" style="6" customWidth="1"/>
    <col min="3200" max="3200" width="17.42578125" style="6" customWidth="1"/>
    <col min="3201" max="3201" width="10.140625" style="6" customWidth="1"/>
    <col min="3202" max="3202" width="16.140625" style="6" customWidth="1"/>
    <col min="3203" max="3203" width="9.140625" style="6" customWidth="1"/>
    <col min="3204" max="3204" width="14.7109375" style="6" customWidth="1"/>
    <col min="3205" max="3205" width="9.140625" style="6" customWidth="1"/>
    <col min="3206" max="3206" width="14.42578125" style="6" customWidth="1"/>
    <col min="3207" max="3207" width="9.7109375" style="6" customWidth="1"/>
    <col min="3208" max="3208" width="14.140625" style="6" customWidth="1"/>
    <col min="3209" max="3209" width="8.42578125" style="6" customWidth="1"/>
    <col min="3210" max="3210" width="14.28515625" style="6" customWidth="1"/>
    <col min="3211" max="3211" width="7.85546875" style="6" customWidth="1"/>
    <col min="3212" max="3212" width="14" style="6" customWidth="1"/>
    <col min="3213" max="3213" width="7.85546875" style="6" customWidth="1"/>
    <col min="3214" max="3214" width="13.85546875" style="6" customWidth="1"/>
    <col min="3215" max="3215" width="7.85546875" style="6" customWidth="1"/>
    <col min="3216" max="3216" width="9.140625" style="6" customWidth="1"/>
    <col min="3217" max="3217" width="15" style="6" customWidth="1"/>
    <col min="3218" max="3218" width="9.140625" style="6"/>
    <col min="3219" max="3219" width="11.140625" style="6" bestFit="1" customWidth="1"/>
    <col min="3220" max="3448" width="9.140625" style="6"/>
    <col min="3449" max="3449" width="5.85546875" style="6" customWidth="1"/>
    <col min="3450" max="3450" width="31.85546875" style="6" customWidth="1"/>
    <col min="3451" max="3451" width="76.28515625" style="6" customWidth="1"/>
    <col min="3452" max="3452" width="16.85546875" style="6" customWidth="1"/>
    <col min="3453" max="3453" width="12" style="6" customWidth="1"/>
    <col min="3454" max="3454" width="9.140625" style="6" customWidth="1"/>
    <col min="3455" max="3455" width="7.28515625" style="6" customWidth="1"/>
    <col min="3456" max="3456" width="17.42578125" style="6" customWidth="1"/>
    <col min="3457" max="3457" width="10.140625" style="6" customWidth="1"/>
    <col min="3458" max="3458" width="16.140625" style="6" customWidth="1"/>
    <col min="3459" max="3459" width="9.140625" style="6" customWidth="1"/>
    <col min="3460" max="3460" width="14.7109375" style="6" customWidth="1"/>
    <col min="3461" max="3461" width="9.140625" style="6" customWidth="1"/>
    <col min="3462" max="3462" width="14.42578125" style="6" customWidth="1"/>
    <col min="3463" max="3463" width="9.7109375" style="6" customWidth="1"/>
    <col min="3464" max="3464" width="14.140625" style="6" customWidth="1"/>
    <col min="3465" max="3465" width="8.42578125" style="6" customWidth="1"/>
    <col min="3466" max="3466" width="14.28515625" style="6" customWidth="1"/>
    <col min="3467" max="3467" width="7.85546875" style="6" customWidth="1"/>
    <col min="3468" max="3468" width="14" style="6" customWidth="1"/>
    <col min="3469" max="3469" width="7.85546875" style="6" customWidth="1"/>
    <col min="3470" max="3470" width="13.85546875" style="6" customWidth="1"/>
    <col min="3471" max="3471" width="7.85546875" style="6" customWidth="1"/>
    <col min="3472" max="3472" width="9.140625" style="6" customWidth="1"/>
    <col min="3473" max="3473" width="15" style="6" customWidth="1"/>
    <col min="3474" max="3474" width="9.140625" style="6"/>
    <col min="3475" max="3475" width="11.140625" style="6" bestFit="1" customWidth="1"/>
    <col min="3476" max="3704" width="9.140625" style="6"/>
    <col min="3705" max="3705" width="5.85546875" style="6" customWidth="1"/>
    <col min="3706" max="3706" width="31.85546875" style="6" customWidth="1"/>
    <col min="3707" max="3707" width="76.28515625" style="6" customWidth="1"/>
    <col min="3708" max="3708" width="16.85546875" style="6" customWidth="1"/>
    <col min="3709" max="3709" width="12" style="6" customWidth="1"/>
    <col min="3710" max="3710" width="9.140625" style="6" customWidth="1"/>
    <col min="3711" max="3711" width="7.28515625" style="6" customWidth="1"/>
    <col min="3712" max="3712" width="17.42578125" style="6" customWidth="1"/>
    <col min="3713" max="3713" width="10.140625" style="6" customWidth="1"/>
    <col min="3714" max="3714" width="16.140625" style="6" customWidth="1"/>
    <col min="3715" max="3715" width="9.140625" style="6" customWidth="1"/>
    <col min="3716" max="3716" width="14.7109375" style="6" customWidth="1"/>
    <col min="3717" max="3717" width="9.140625" style="6" customWidth="1"/>
    <col min="3718" max="3718" width="14.42578125" style="6" customWidth="1"/>
    <col min="3719" max="3719" width="9.7109375" style="6" customWidth="1"/>
    <col min="3720" max="3720" width="14.140625" style="6" customWidth="1"/>
    <col min="3721" max="3721" width="8.42578125" style="6" customWidth="1"/>
    <col min="3722" max="3722" width="14.28515625" style="6" customWidth="1"/>
    <col min="3723" max="3723" width="7.85546875" style="6" customWidth="1"/>
    <col min="3724" max="3724" width="14" style="6" customWidth="1"/>
    <col min="3725" max="3725" width="7.85546875" style="6" customWidth="1"/>
    <col min="3726" max="3726" width="13.85546875" style="6" customWidth="1"/>
    <col min="3727" max="3727" width="7.85546875" style="6" customWidth="1"/>
    <col min="3728" max="3728" width="9.140625" style="6" customWidth="1"/>
    <col min="3729" max="3729" width="15" style="6" customWidth="1"/>
    <col min="3730" max="3730" width="9.140625" style="6"/>
    <col min="3731" max="3731" width="11.140625" style="6" bestFit="1" customWidth="1"/>
    <col min="3732" max="3960" width="9.140625" style="6"/>
    <col min="3961" max="3961" width="5.85546875" style="6" customWidth="1"/>
    <col min="3962" max="3962" width="31.85546875" style="6" customWidth="1"/>
    <col min="3963" max="3963" width="76.28515625" style="6" customWidth="1"/>
    <col min="3964" max="3964" width="16.85546875" style="6" customWidth="1"/>
    <col min="3965" max="3965" width="12" style="6" customWidth="1"/>
    <col min="3966" max="3966" width="9.140625" style="6" customWidth="1"/>
    <col min="3967" max="3967" width="7.28515625" style="6" customWidth="1"/>
    <col min="3968" max="3968" width="17.42578125" style="6" customWidth="1"/>
    <col min="3969" max="3969" width="10.140625" style="6" customWidth="1"/>
    <col min="3970" max="3970" width="16.140625" style="6" customWidth="1"/>
    <col min="3971" max="3971" width="9.140625" style="6" customWidth="1"/>
    <col min="3972" max="3972" width="14.7109375" style="6" customWidth="1"/>
    <col min="3973" max="3973" width="9.140625" style="6" customWidth="1"/>
    <col min="3974" max="3974" width="14.42578125" style="6" customWidth="1"/>
    <col min="3975" max="3975" width="9.7109375" style="6" customWidth="1"/>
    <col min="3976" max="3976" width="14.140625" style="6" customWidth="1"/>
    <col min="3977" max="3977" width="8.42578125" style="6" customWidth="1"/>
    <col min="3978" max="3978" width="14.28515625" style="6" customWidth="1"/>
    <col min="3979" max="3979" width="7.85546875" style="6" customWidth="1"/>
    <col min="3980" max="3980" width="14" style="6" customWidth="1"/>
    <col min="3981" max="3981" width="7.85546875" style="6" customWidth="1"/>
    <col min="3982" max="3982" width="13.85546875" style="6" customWidth="1"/>
    <col min="3983" max="3983" width="7.85546875" style="6" customWidth="1"/>
    <col min="3984" max="3984" width="9.140625" style="6" customWidth="1"/>
    <col min="3985" max="3985" width="15" style="6" customWidth="1"/>
    <col min="3986" max="3986" width="9.140625" style="6"/>
    <col min="3987" max="3987" width="11.140625" style="6" bestFit="1" customWidth="1"/>
    <col min="3988" max="4216" width="9.140625" style="6"/>
    <col min="4217" max="4217" width="5.85546875" style="6" customWidth="1"/>
    <col min="4218" max="4218" width="31.85546875" style="6" customWidth="1"/>
    <col min="4219" max="4219" width="76.28515625" style="6" customWidth="1"/>
    <col min="4220" max="4220" width="16.85546875" style="6" customWidth="1"/>
    <col min="4221" max="4221" width="12" style="6" customWidth="1"/>
    <col min="4222" max="4222" width="9.140625" style="6" customWidth="1"/>
    <col min="4223" max="4223" width="7.28515625" style="6" customWidth="1"/>
    <col min="4224" max="4224" width="17.42578125" style="6" customWidth="1"/>
    <col min="4225" max="4225" width="10.140625" style="6" customWidth="1"/>
    <col min="4226" max="4226" width="16.140625" style="6" customWidth="1"/>
    <col min="4227" max="4227" width="9.140625" style="6" customWidth="1"/>
    <col min="4228" max="4228" width="14.7109375" style="6" customWidth="1"/>
    <col min="4229" max="4229" width="9.140625" style="6" customWidth="1"/>
    <col min="4230" max="4230" width="14.42578125" style="6" customWidth="1"/>
    <col min="4231" max="4231" width="9.7109375" style="6" customWidth="1"/>
    <col min="4232" max="4232" width="14.140625" style="6" customWidth="1"/>
    <col min="4233" max="4233" width="8.42578125" style="6" customWidth="1"/>
    <col min="4234" max="4234" width="14.28515625" style="6" customWidth="1"/>
    <col min="4235" max="4235" width="7.85546875" style="6" customWidth="1"/>
    <col min="4236" max="4236" width="14" style="6" customWidth="1"/>
    <col min="4237" max="4237" width="7.85546875" style="6" customWidth="1"/>
    <col min="4238" max="4238" width="13.85546875" style="6" customWidth="1"/>
    <col min="4239" max="4239" width="7.85546875" style="6" customWidth="1"/>
    <col min="4240" max="4240" width="9.140625" style="6" customWidth="1"/>
    <col min="4241" max="4241" width="15" style="6" customWidth="1"/>
    <col min="4242" max="4242" width="9.140625" style="6"/>
    <col min="4243" max="4243" width="11.140625" style="6" bestFit="1" customWidth="1"/>
    <col min="4244" max="4472" width="9.140625" style="6"/>
    <col min="4473" max="4473" width="5.85546875" style="6" customWidth="1"/>
    <col min="4474" max="4474" width="31.85546875" style="6" customWidth="1"/>
    <col min="4475" max="4475" width="76.28515625" style="6" customWidth="1"/>
    <col min="4476" max="4476" width="16.85546875" style="6" customWidth="1"/>
    <col min="4477" max="4477" width="12" style="6" customWidth="1"/>
    <col min="4478" max="4478" width="9.140625" style="6" customWidth="1"/>
    <col min="4479" max="4479" width="7.28515625" style="6" customWidth="1"/>
    <col min="4480" max="4480" width="17.42578125" style="6" customWidth="1"/>
    <col min="4481" max="4481" width="10.140625" style="6" customWidth="1"/>
    <col min="4482" max="4482" width="16.140625" style="6" customWidth="1"/>
    <col min="4483" max="4483" width="9.140625" style="6" customWidth="1"/>
    <col min="4484" max="4484" width="14.7109375" style="6" customWidth="1"/>
    <col min="4485" max="4485" width="9.140625" style="6" customWidth="1"/>
    <col min="4486" max="4486" width="14.42578125" style="6" customWidth="1"/>
    <col min="4487" max="4487" width="9.7109375" style="6" customWidth="1"/>
    <col min="4488" max="4488" width="14.140625" style="6" customWidth="1"/>
    <col min="4489" max="4489" width="8.42578125" style="6" customWidth="1"/>
    <col min="4490" max="4490" width="14.28515625" style="6" customWidth="1"/>
    <col min="4491" max="4491" width="7.85546875" style="6" customWidth="1"/>
    <col min="4492" max="4492" width="14" style="6" customWidth="1"/>
    <col min="4493" max="4493" width="7.85546875" style="6" customWidth="1"/>
    <col min="4494" max="4494" width="13.85546875" style="6" customWidth="1"/>
    <col min="4495" max="4495" width="7.85546875" style="6" customWidth="1"/>
    <col min="4496" max="4496" width="9.140625" style="6" customWidth="1"/>
    <col min="4497" max="4497" width="15" style="6" customWidth="1"/>
    <col min="4498" max="4498" width="9.140625" style="6"/>
    <col min="4499" max="4499" width="11.140625" style="6" bestFit="1" customWidth="1"/>
    <col min="4500" max="4728" width="9.140625" style="6"/>
    <col min="4729" max="4729" width="5.85546875" style="6" customWidth="1"/>
    <col min="4730" max="4730" width="31.85546875" style="6" customWidth="1"/>
    <col min="4731" max="4731" width="76.28515625" style="6" customWidth="1"/>
    <col min="4732" max="4732" width="16.85546875" style="6" customWidth="1"/>
    <col min="4733" max="4733" width="12" style="6" customWidth="1"/>
    <col min="4734" max="4734" width="9.140625" style="6" customWidth="1"/>
    <col min="4735" max="4735" width="7.28515625" style="6" customWidth="1"/>
    <col min="4736" max="4736" width="17.42578125" style="6" customWidth="1"/>
    <col min="4737" max="4737" width="10.140625" style="6" customWidth="1"/>
    <col min="4738" max="4738" width="16.140625" style="6" customWidth="1"/>
    <col min="4739" max="4739" width="9.140625" style="6" customWidth="1"/>
    <col min="4740" max="4740" width="14.7109375" style="6" customWidth="1"/>
    <col min="4741" max="4741" width="9.140625" style="6" customWidth="1"/>
    <col min="4742" max="4742" width="14.42578125" style="6" customWidth="1"/>
    <col min="4743" max="4743" width="9.7109375" style="6" customWidth="1"/>
    <col min="4744" max="4744" width="14.140625" style="6" customWidth="1"/>
    <col min="4745" max="4745" width="8.42578125" style="6" customWidth="1"/>
    <col min="4746" max="4746" width="14.28515625" style="6" customWidth="1"/>
    <col min="4747" max="4747" width="7.85546875" style="6" customWidth="1"/>
    <col min="4748" max="4748" width="14" style="6" customWidth="1"/>
    <col min="4749" max="4749" width="7.85546875" style="6" customWidth="1"/>
    <col min="4750" max="4750" width="13.85546875" style="6" customWidth="1"/>
    <col min="4751" max="4751" width="7.85546875" style="6" customWidth="1"/>
    <col min="4752" max="4752" width="9.140625" style="6" customWidth="1"/>
    <col min="4753" max="4753" width="15" style="6" customWidth="1"/>
    <col min="4754" max="4754" width="9.140625" style="6"/>
    <col min="4755" max="4755" width="11.140625" style="6" bestFit="1" customWidth="1"/>
    <col min="4756" max="4984" width="9.140625" style="6"/>
    <col min="4985" max="4985" width="5.85546875" style="6" customWidth="1"/>
    <col min="4986" max="4986" width="31.85546875" style="6" customWidth="1"/>
    <col min="4987" max="4987" width="76.28515625" style="6" customWidth="1"/>
    <col min="4988" max="4988" width="16.85546875" style="6" customWidth="1"/>
    <col min="4989" max="4989" width="12" style="6" customWidth="1"/>
    <col min="4990" max="4990" width="9.140625" style="6" customWidth="1"/>
    <col min="4991" max="4991" width="7.28515625" style="6" customWidth="1"/>
    <col min="4992" max="4992" width="17.42578125" style="6" customWidth="1"/>
    <col min="4993" max="4993" width="10.140625" style="6" customWidth="1"/>
    <col min="4994" max="4994" width="16.140625" style="6" customWidth="1"/>
    <col min="4995" max="4995" width="9.140625" style="6" customWidth="1"/>
    <col min="4996" max="4996" width="14.7109375" style="6" customWidth="1"/>
    <col min="4997" max="4997" width="9.140625" style="6" customWidth="1"/>
    <col min="4998" max="4998" width="14.42578125" style="6" customWidth="1"/>
    <col min="4999" max="4999" width="9.7109375" style="6" customWidth="1"/>
    <col min="5000" max="5000" width="14.140625" style="6" customWidth="1"/>
    <col min="5001" max="5001" width="8.42578125" style="6" customWidth="1"/>
    <col min="5002" max="5002" width="14.28515625" style="6" customWidth="1"/>
    <col min="5003" max="5003" width="7.85546875" style="6" customWidth="1"/>
    <col min="5004" max="5004" width="14" style="6" customWidth="1"/>
    <col min="5005" max="5005" width="7.85546875" style="6" customWidth="1"/>
    <col min="5006" max="5006" width="13.85546875" style="6" customWidth="1"/>
    <col min="5007" max="5007" width="7.85546875" style="6" customWidth="1"/>
    <col min="5008" max="5008" width="9.140625" style="6" customWidth="1"/>
    <col min="5009" max="5009" width="15" style="6" customWidth="1"/>
    <col min="5010" max="5010" width="9.140625" style="6"/>
    <col min="5011" max="5011" width="11.140625" style="6" bestFit="1" customWidth="1"/>
    <col min="5012" max="5240" width="9.140625" style="6"/>
    <col min="5241" max="5241" width="5.85546875" style="6" customWidth="1"/>
    <col min="5242" max="5242" width="31.85546875" style="6" customWidth="1"/>
    <col min="5243" max="5243" width="76.28515625" style="6" customWidth="1"/>
    <col min="5244" max="5244" width="16.85546875" style="6" customWidth="1"/>
    <col min="5245" max="5245" width="12" style="6" customWidth="1"/>
    <col min="5246" max="5246" width="9.140625" style="6" customWidth="1"/>
    <col min="5247" max="5247" width="7.28515625" style="6" customWidth="1"/>
    <col min="5248" max="5248" width="17.42578125" style="6" customWidth="1"/>
    <col min="5249" max="5249" width="10.140625" style="6" customWidth="1"/>
    <col min="5250" max="5250" width="16.140625" style="6" customWidth="1"/>
    <col min="5251" max="5251" width="9.140625" style="6" customWidth="1"/>
    <col min="5252" max="5252" width="14.7109375" style="6" customWidth="1"/>
    <col min="5253" max="5253" width="9.140625" style="6" customWidth="1"/>
    <col min="5254" max="5254" width="14.42578125" style="6" customWidth="1"/>
    <col min="5255" max="5255" width="9.7109375" style="6" customWidth="1"/>
    <col min="5256" max="5256" width="14.140625" style="6" customWidth="1"/>
    <col min="5257" max="5257" width="8.42578125" style="6" customWidth="1"/>
    <col min="5258" max="5258" width="14.28515625" style="6" customWidth="1"/>
    <col min="5259" max="5259" width="7.85546875" style="6" customWidth="1"/>
    <col min="5260" max="5260" width="14" style="6" customWidth="1"/>
    <col min="5261" max="5261" width="7.85546875" style="6" customWidth="1"/>
    <col min="5262" max="5262" width="13.85546875" style="6" customWidth="1"/>
    <col min="5263" max="5263" width="7.85546875" style="6" customWidth="1"/>
    <col min="5264" max="5264" width="9.140625" style="6" customWidth="1"/>
    <col min="5265" max="5265" width="15" style="6" customWidth="1"/>
    <col min="5266" max="5266" width="9.140625" style="6"/>
    <col min="5267" max="5267" width="11.140625" style="6" bestFit="1" customWidth="1"/>
    <col min="5268" max="5496" width="9.140625" style="6"/>
    <col min="5497" max="5497" width="5.85546875" style="6" customWidth="1"/>
    <col min="5498" max="5498" width="31.85546875" style="6" customWidth="1"/>
    <col min="5499" max="5499" width="76.28515625" style="6" customWidth="1"/>
    <col min="5500" max="5500" width="16.85546875" style="6" customWidth="1"/>
    <col min="5501" max="5501" width="12" style="6" customWidth="1"/>
    <col min="5502" max="5502" width="9.140625" style="6" customWidth="1"/>
    <col min="5503" max="5503" width="7.28515625" style="6" customWidth="1"/>
    <col min="5504" max="5504" width="17.42578125" style="6" customWidth="1"/>
    <col min="5505" max="5505" width="10.140625" style="6" customWidth="1"/>
    <col min="5506" max="5506" width="16.140625" style="6" customWidth="1"/>
    <col min="5507" max="5507" width="9.140625" style="6" customWidth="1"/>
    <col min="5508" max="5508" width="14.7109375" style="6" customWidth="1"/>
    <col min="5509" max="5509" width="9.140625" style="6" customWidth="1"/>
    <col min="5510" max="5510" width="14.42578125" style="6" customWidth="1"/>
    <col min="5511" max="5511" width="9.7109375" style="6" customWidth="1"/>
    <col min="5512" max="5512" width="14.140625" style="6" customWidth="1"/>
    <col min="5513" max="5513" width="8.42578125" style="6" customWidth="1"/>
    <col min="5514" max="5514" width="14.28515625" style="6" customWidth="1"/>
    <col min="5515" max="5515" width="7.85546875" style="6" customWidth="1"/>
    <col min="5516" max="5516" width="14" style="6" customWidth="1"/>
    <col min="5517" max="5517" width="7.85546875" style="6" customWidth="1"/>
    <col min="5518" max="5518" width="13.85546875" style="6" customWidth="1"/>
    <col min="5519" max="5519" width="7.85546875" style="6" customWidth="1"/>
    <col min="5520" max="5520" width="9.140625" style="6" customWidth="1"/>
    <col min="5521" max="5521" width="15" style="6" customWidth="1"/>
    <col min="5522" max="5522" width="9.140625" style="6"/>
    <col min="5523" max="5523" width="11.140625" style="6" bestFit="1" customWidth="1"/>
    <col min="5524" max="5752" width="9.140625" style="6"/>
    <col min="5753" max="5753" width="5.85546875" style="6" customWidth="1"/>
    <col min="5754" max="5754" width="31.85546875" style="6" customWidth="1"/>
    <col min="5755" max="5755" width="76.28515625" style="6" customWidth="1"/>
    <col min="5756" max="5756" width="16.85546875" style="6" customWidth="1"/>
    <col min="5757" max="5757" width="12" style="6" customWidth="1"/>
    <col min="5758" max="5758" width="9.140625" style="6" customWidth="1"/>
    <col min="5759" max="5759" width="7.28515625" style="6" customWidth="1"/>
    <col min="5760" max="5760" width="17.42578125" style="6" customWidth="1"/>
    <col min="5761" max="5761" width="10.140625" style="6" customWidth="1"/>
    <col min="5762" max="5762" width="16.140625" style="6" customWidth="1"/>
    <col min="5763" max="5763" width="9.140625" style="6" customWidth="1"/>
    <col min="5764" max="5764" width="14.7109375" style="6" customWidth="1"/>
    <col min="5765" max="5765" width="9.140625" style="6" customWidth="1"/>
    <col min="5766" max="5766" width="14.42578125" style="6" customWidth="1"/>
    <col min="5767" max="5767" width="9.7109375" style="6" customWidth="1"/>
    <col min="5768" max="5768" width="14.140625" style="6" customWidth="1"/>
    <col min="5769" max="5769" width="8.42578125" style="6" customWidth="1"/>
    <col min="5770" max="5770" width="14.28515625" style="6" customWidth="1"/>
    <col min="5771" max="5771" width="7.85546875" style="6" customWidth="1"/>
    <col min="5772" max="5772" width="14" style="6" customWidth="1"/>
    <col min="5773" max="5773" width="7.85546875" style="6" customWidth="1"/>
    <col min="5774" max="5774" width="13.85546875" style="6" customWidth="1"/>
    <col min="5775" max="5775" width="7.85546875" style="6" customWidth="1"/>
    <col min="5776" max="5776" width="9.140625" style="6" customWidth="1"/>
    <col min="5777" max="5777" width="15" style="6" customWidth="1"/>
    <col min="5778" max="5778" width="9.140625" style="6"/>
    <col min="5779" max="5779" width="11.140625" style="6" bestFit="1" customWidth="1"/>
    <col min="5780" max="6008" width="9.140625" style="6"/>
    <col min="6009" max="6009" width="5.85546875" style="6" customWidth="1"/>
    <col min="6010" max="6010" width="31.85546875" style="6" customWidth="1"/>
    <col min="6011" max="6011" width="76.28515625" style="6" customWidth="1"/>
    <col min="6012" max="6012" width="16.85546875" style="6" customWidth="1"/>
    <col min="6013" max="6013" width="12" style="6" customWidth="1"/>
    <col min="6014" max="6014" width="9.140625" style="6" customWidth="1"/>
    <col min="6015" max="6015" width="7.28515625" style="6" customWidth="1"/>
    <col min="6016" max="6016" width="17.42578125" style="6" customWidth="1"/>
    <col min="6017" max="6017" width="10.140625" style="6" customWidth="1"/>
    <col min="6018" max="6018" width="16.140625" style="6" customWidth="1"/>
    <col min="6019" max="6019" width="9.140625" style="6" customWidth="1"/>
    <col min="6020" max="6020" width="14.7109375" style="6" customWidth="1"/>
    <col min="6021" max="6021" width="9.140625" style="6" customWidth="1"/>
    <col min="6022" max="6022" width="14.42578125" style="6" customWidth="1"/>
    <col min="6023" max="6023" width="9.7109375" style="6" customWidth="1"/>
    <col min="6024" max="6024" width="14.140625" style="6" customWidth="1"/>
    <col min="6025" max="6025" width="8.42578125" style="6" customWidth="1"/>
    <col min="6026" max="6026" width="14.28515625" style="6" customWidth="1"/>
    <col min="6027" max="6027" width="7.85546875" style="6" customWidth="1"/>
    <col min="6028" max="6028" width="14" style="6" customWidth="1"/>
    <col min="6029" max="6029" width="7.85546875" style="6" customWidth="1"/>
    <col min="6030" max="6030" width="13.85546875" style="6" customWidth="1"/>
    <col min="6031" max="6031" width="7.85546875" style="6" customWidth="1"/>
    <col min="6032" max="6032" width="9.140625" style="6" customWidth="1"/>
    <col min="6033" max="6033" width="15" style="6" customWidth="1"/>
    <col min="6034" max="6034" width="9.140625" style="6"/>
    <col min="6035" max="6035" width="11.140625" style="6" bestFit="1" customWidth="1"/>
    <col min="6036" max="6264" width="9.140625" style="6"/>
    <col min="6265" max="6265" width="5.85546875" style="6" customWidth="1"/>
    <col min="6266" max="6266" width="31.85546875" style="6" customWidth="1"/>
    <col min="6267" max="6267" width="76.28515625" style="6" customWidth="1"/>
    <col min="6268" max="6268" width="16.85546875" style="6" customWidth="1"/>
    <col min="6269" max="6269" width="12" style="6" customWidth="1"/>
    <col min="6270" max="6270" width="9.140625" style="6" customWidth="1"/>
    <col min="6271" max="6271" width="7.28515625" style="6" customWidth="1"/>
    <col min="6272" max="6272" width="17.42578125" style="6" customWidth="1"/>
    <col min="6273" max="6273" width="10.140625" style="6" customWidth="1"/>
    <col min="6274" max="6274" width="16.140625" style="6" customWidth="1"/>
    <col min="6275" max="6275" width="9.140625" style="6" customWidth="1"/>
    <col min="6276" max="6276" width="14.7109375" style="6" customWidth="1"/>
    <col min="6277" max="6277" width="9.140625" style="6" customWidth="1"/>
    <col min="6278" max="6278" width="14.42578125" style="6" customWidth="1"/>
    <col min="6279" max="6279" width="9.7109375" style="6" customWidth="1"/>
    <col min="6280" max="6280" width="14.140625" style="6" customWidth="1"/>
    <col min="6281" max="6281" width="8.42578125" style="6" customWidth="1"/>
    <col min="6282" max="6282" width="14.28515625" style="6" customWidth="1"/>
    <col min="6283" max="6283" width="7.85546875" style="6" customWidth="1"/>
    <col min="6284" max="6284" width="14" style="6" customWidth="1"/>
    <col min="6285" max="6285" width="7.85546875" style="6" customWidth="1"/>
    <col min="6286" max="6286" width="13.85546875" style="6" customWidth="1"/>
    <col min="6287" max="6287" width="7.85546875" style="6" customWidth="1"/>
    <col min="6288" max="6288" width="9.140625" style="6" customWidth="1"/>
    <col min="6289" max="6289" width="15" style="6" customWidth="1"/>
    <col min="6290" max="6290" width="9.140625" style="6"/>
    <col min="6291" max="6291" width="11.140625" style="6" bestFit="1" customWidth="1"/>
    <col min="6292" max="6520" width="9.140625" style="6"/>
    <col min="6521" max="6521" width="5.85546875" style="6" customWidth="1"/>
    <col min="6522" max="6522" width="31.85546875" style="6" customWidth="1"/>
    <col min="6523" max="6523" width="76.28515625" style="6" customWidth="1"/>
    <col min="6524" max="6524" width="16.85546875" style="6" customWidth="1"/>
    <col min="6525" max="6525" width="12" style="6" customWidth="1"/>
    <col min="6526" max="6526" width="9.140625" style="6" customWidth="1"/>
    <col min="6527" max="6527" width="7.28515625" style="6" customWidth="1"/>
    <col min="6528" max="6528" width="17.42578125" style="6" customWidth="1"/>
    <col min="6529" max="6529" width="10.140625" style="6" customWidth="1"/>
    <col min="6530" max="6530" width="16.140625" style="6" customWidth="1"/>
    <col min="6531" max="6531" width="9.140625" style="6" customWidth="1"/>
    <col min="6532" max="6532" width="14.7109375" style="6" customWidth="1"/>
    <col min="6533" max="6533" width="9.140625" style="6" customWidth="1"/>
    <col min="6534" max="6534" width="14.42578125" style="6" customWidth="1"/>
    <col min="6535" max="6535" width="9.7109375" style="6" customWidth="1"/>
    <col min="6536" max="6536" width="14.140625" style="6" customWidth="1"/>
    <col min="6537" max="6537" width="8.42578125" style="6" customWidth="1"/>
    <col min="6538" max="6538" width="14.28515625" style="6" customWidth="1"/>
    <col min="6539" max="6539" width="7.85546875" style="6" customWidth="1"/>
    <col min="6540" max="6540" width="14" style="6" customWidth="1"/>
    <col min="6541" max="6541" width="7.85546875" style="6" customWidth="1"/>
    <col min="6542" max="6542" width="13.85546875" style="6" customWidth="1"/>
    <col min="6543" max="6543" width="7.85546875" style="6" customWidth="1"/>
    <col min="6544" max="6544" width="9.140625" style="6" customWidth="1"/>
    <col min="6545" max="6545" width="15" style="6" customWidth="1"/>
    <col min="6546" max="6546" width="9.140625" style="6"/>
    <col min="6547" max="6547" width="11.140625" style="6" bestFit="1" customWidth="1"/>
    <col min="6548" max="6776" width="9.140625" style="6"/>
    <col min="6777" max="6777" width="5.85546875" style="6" customWidth="1"/>
    <col min="6778" max="6778" width="31.85546875" style="6" customWidth="1"/>
    <col min="6779" max="6779" width="76.28515625" style="6" customWidth="1"/>
    <col min="6780" max="6780" width="16.85546875" style="6" customWidth="1"/>
    <col min="6781" max="6781" width="12" style="6" customWidth="1"/>
    <col min="6782" max="6782" width="9.140625" style="6" customWidth="1"/>
    <col min="6783" max="6783" width="7.28515625" style="6" customWidth="1"/>
    <col min="6784" max="6784" width="17.42578125" style="6" customWidth="1"/>
    <col min="6785" max="6785" width="10.140625" style="6" customWidth="1"/>
    <col min="6786" max="6786" width="16.140625" style="6" customWidth="1"/>
    <col min="6787" max="6787" width="9.140625" style="6" customWidth="1"/>
    <col min="6788" max="6788" width="14.7109375" style="6" customWidth="1"/>
    <col min="6789" max="6789" width="9.140625" style="6" customWidth="1"/>
    <col min="6790" max="6790" width="14.42578125" style="6" customWidth="1"/>
    <col min="6791" max="6791" width="9.7109375" style="6" customWidth="1"/>
    <col min="6792" max="6792" width="14.140625" style="6" customWidth="1"/>
    <col min="6793" max="6793" width="8.42578125" style="6" customWidth="1"/>
    <col min="6794" max="6794" width="14.28515625" style="6" customWidth="1"/>
    <col min="6795" max="6795" width="7.85546875" style="6" customWidth="1"/>
    <col min="6796" max="6796" width="14" style="6" customWidth="1"/>
    <col min="6797" max="6797" width="7.85546875" style="6" customWidth="1"/>
    <col min="6798" max="6798" width="13.85546875" style="6" customWidth="1"/>
    <col min="6799" max="6799" width="7.85546875" style="6" customWidth="1"/>
    <col min="6800" max="6800" width="9.140625" style="6" customWidth="1"/>
    <col min="6801" max="6801" width="15" style="6" customWidth="1"/>
    <col min="6802" max="6802" width="9.140625" style="6"/>
    <col min="6803" max="6803" width="11.140625" style="6" bestFit="1" customWidth="1"/>
    <col min="6804" max="7032" width="9.140625" style="6"/>
    <col min="7033" max="7033" width="5.85546875" style="6" customWidth="1"/>
    <col min="7034" max="7034" width="31.85546875" style="6" customWidth="1"/>
    <col min="7035" max="7035" width="76.28515625" style="6" customWidth="1"/>
    <col min="7036" max="7036" width="16.85546875" style="6" customWidth="1"/>
    <col min="7037" max="7037" width="12" style="6" customWidth="1"/>
    <col min="7038" max="7038" width="9.140625" style="6" customWidth="1"/>
    <col min="7039" max="7039" width="7.28515625" style="6" customWidth="1"/>
    <col min="7040" max="7040" width="17.42578125" style="6" customWidth="1"/>
    <col min="7041" max="7041" width="10.140625" style="6" customWidth="1"/>
    <col min="7042" max="7042" width="16.140625" style="6" customWidth="1"/>
    <col min="7043" max="7043" width="9.140625" style="6" customWidth="1"/>
    <col min="7044" max="7044" width="14.7109375" style="6" customWidth="1"/>
    <col min="7045" max="7045" width="9.140625" style="6" customWidth="1"/>
    <col min="7046" max="7046" width="14.42578125" style="6" customWidth="1"/>
    <col min="7047" max="7047" width="9.7109375" style="6" customWidth="1"/>
    <col min="7048" max="7048" width="14.140625" style="6" customWidth="1"/>
    <col min="7049" max="7049" width="8.42578125" style="6" customWidth="1"/>
    <col min="7050" max="7050" width="14.28515625" style="6" customWidth="1"/>
    <col min="7051" max="7051" width="7.85546875" style="6" customWidth="1"/>
    <col min="7052" max="7052" width="14" style="6" customWidth="1"/>
    <col min="7053" max="7053" width="7.85546875" style="6" customWidth="1"/>
    <col min="7054" max="7054" width="13.85546875" style="6" customWidth="1"/>
    <col min="7055" max="7055" width="7.85546875" style="6" customWidth="1"/>
    <col min="7056" max="7056" width="9.140625" style="6" customWidth="1"/>
    <col min="7057" max="7057" width="15" style="6" customWidth="1"/>
    <col min="7058" max="7058" width="9.140625" style="6"/>
    <col min="7059" max="7059" width="11.140625" style="6" bestFit="1" customWidth="1"/>
    <col min="7060" max="7288" width="9.140625" style="6"/>
    <col min="7289" max="7289" width="5.85546875" style="6" customWidth="1"/>
    <col min="7290" max="7290" width="31.85546875" style="6" customWidth="1"/>
    <col min="7291" max="7291" width="76.28515625" style="6" customWidth="1"/>
    <col min="7292" max="7292" width="16.85546875" style="6" customWidth="1"/>
    <col min="7293" max="7293" width="12" style="6" customWidth="1"/>
    <col min="7294" max="7294" width="9.140625" style="6" customWidth="1"/>
    <col min="7295" max="7295" width="7.28515625" style="6" customWidth="1"/>
    <col min="7296" max="7296" width="17.42578125" style="6" customWidth="1"/>
    <col min="7297" max="7297" width="10.140625" style="6" customWidth="1"/>
    <col min="7298" max="7298" width="16.140625" style="6" customWidth="1"/>
    <col min="7299" max="7299" width="9.140625" style="6" customWidth="1"/>
    <col min="7300" max="7300" width="14.7109375" style="6" customWidth="1"/>
    <col min="7301" max="7301" width="9.140625" style="6" customWidth="1"/>
    <col min="7302" max="7302" width="14.42578125" style="6" customWidth="1"/>
    <col min="7303" max="7303" width="9.7109375" style="6" customWidth="1"/>
    <col min="7304" max="7304" width="14.140625" style="6" customWidth="1"/>
    <col min="7305" max="7305" width="8.42578125" style="6" customWidth="1"/>
    <col min="7306" max="7306" width="14.28515625" style="6" customWidth="1"/>
    <col min="7307" max="7307" width="7.85546875" style="6" customWidth="1"/>
    <col min="7308" max="7308" width="14" style="6" customWidth="1"/>
    <col min="7309" max="7309" width="7.85546875" style="6" customWidth="1"/>
    <col min="7310" max="7310" width="13.85546875" style="6" customWidth="1"/>
    <col min="7311" max="7311" width="7.85546875" style="6" customWidth="1"/>
    <col min="7312" max="7312" width="9.140625" style="6" customWidth="1"/>
    <col min="7313" max="7313" width="15" style="6" customWidth="1"/>
    <col min="7314" max="7314" width="9.140625" style="6"/>
    <col min="7315" max="7315" width="11.140625" style="6" bestFit="1" customWidth="1"/>
    <col min="7316" max="7544" width="9.140625" style="6"/>
    <col min="7545" max="7545" width="5.85546875" style="6" customWidth="1"/>
    <col min="7546" max="7546" width="31.85546875" style="6" customWidth="1"/>
    <col min="7547" max="7547" width="76.28515625" style="6" customWidth="1"/>
    <col min="7548" max="7548" width="16.85546875" style="6" customWidth="1"/>
    <col min="7549" max="7549" width="12" style="6" customWidth="1"/>
    <col min="7550" max="7550" width="9.140625" style="6" customWidth="1"/>
    <col min="7551" max="7551" width="7.28515625" style="6" customWidth="1"/>
    <col min="7552" max="7552" width="17.42578125" style="6" customWidth="1"/>
    <col min="7553" max="7553" width="10.140625" style="6" customWidth="1"/>
    <col min="7554" max="7554" width="16.140625" style="6" customWidth="1"/>
    <col min="7555" max="7555" width="9.140625" style="6" customWidth="1"/>
    <col min="7556" max="7556" width="14.7109375" style="6" customWidth="1"/>
    <col min="7557" max="7557" width="9.140625" style="6" customWidth="1"/>
    <col min="7558" max="7558" width="14.42578125" style="6" customWidth="1"/>
    <col min="7559" max="7559" width="9.7109375" style="6" customWidth="1"/>
    <col min="7560" max="7560" width="14.140625" style="6" customWidth="1"/>
    <col min="7561" max="7561" width="8.42578125" style="6" customWidth="1"/>
    <col min="7562" max="7562" width="14.28515625" style="6" customWidth="1"/>
    <col min="7563" max="7563" width="7.85546875" style="6" customWidth="1"/>
    <col min="7564" max="7564" width="14" style="6" customWidth="1"/>
    <col min="7565" max="7565" width="7.85546875" style="6" customWidth="1"/>
    <col min="7566" max="7566" width="13.85546875" style="6" customWidth="1"/>
    <col min="7567" max="7567" width="7.85546875" style="6" customWidth="1"/>
    <col min="7568" max="7568" width="9.140625" style="6" customWidth="1"/>
    <col min="7569" max="7569" width="15" style="6" customWidth="1"/>
    <col min="7570" max="7570" width="9.140625" style="6"/>
    <col min="7571" max="7571" width="11.140625" style="6" bestFit="1" customWidth="1"/>
    <col min="7572" max="7800" width="9.140625" style="6"/>
    <col min="7801" max="7801" width="5.85546875" style="6" customWidth="1"/>
    <col min="7802" max="7802" width="31.85546875" style="6" customWidth="1"/>
    <col min="7803" max="7803" width="76.28515625" style="6" customWidth="1"/>
    <col min="7804" max="7804" width="16.85546875" style="6" customWidth="1"/>
    <col min="7805" max="7805" width="12" style="6" customWidth="1"/>
    <col min="7806" max="7806" width="9.140625" style="6" customWidth="1"/>
    <col min="7807" max="7807" width="7.28515625" style="6" customWidth="1"/>
    <col min="7808" max="7808" width="17.42578125" style="6" customWidth="1"/>
    <col min="7809" max="7809" width="10.140625" style="6" customWidth="1"/>
    <col min="7810" max="7810" width="16.140625" style="6" customWidth="1"/>
    <col min="7811" max="7811" width="9.140625" style="6" customWidth="1"/>
    <col min="7812" max="7812" width="14.7109375" style="6" customWidth="1"/>
    <col min="7813" max="7813" width="9.140625" style="6" customWidth="1"/>
    <col min="7814" max="7814" width="14.42578125" style="6" customWidth="1"/>
    <col min="7815" max="7815" width="9.7109375" style="6" customWidth="1"/>
    <col min="7816" max="7816" width="14.140625" style="6" customWidth="1"/>
    <col min="7817" max="7817" width="8.42578125" style="6" customWidth="1"/>
    <col min="7818" max="7818" width="14.28515625" style="6" customWidth="1"/>
    <col min="7819" max="7819" width="7.85546875" style="6" customWidth="1"/>
    <col min="7820" max="7820" width="14" style="6" customWidth="1"/>
    <col min="7821" max="7821" width="7.85546875" style="6" customWidth="1"/>
    <col min="7822" max="7822" width="13.85546875" style="6" customWidth="1"/>
    <col min="7823" max="7823" width="7.85546875" style="6" customWidth="1"/>
    <col min="7824" max="7824" width="9.140625" style="6" customWidth="1"/>
    <col min="7825" max="7825" width="15" style="6" customWidth="1"/>
    <col min="7826" max="7826" width="9.140625" style="6"/>
    <col min="7827" max="7827" width="11.140625" style="6" bestFit="1" customWidth="1"/>
    <col min="7828" max="8056" width="9.140625" style="6"/>
    <col min="8057" max="8057" width="5.85546875" style="6" customWidth="1"/>
    <col min="8058" max="8058" width="31.85546875" style="6" customWidth="1"/>
    <col min="8059" max="8059" width="76.28515625" style="6" customWidth="1"/>
    <col min="8060" max="8060" width="16.85546875" style="6" customWidth="1"/>
    <col min="8061" max="8061" width="12" style="6" customWidth="1"/>
    <col min="8062" max="8062" width="9.140625" style="6" customWidth="1"/>
    <col min="8063" max="8063" width="7.28515625" style="6" customWidth="1"/>
    <col min="8064" max="8064" width="17.42578125" style="6" customWidth="1"/>
    <col min="8065" max="8065" width="10.140625" style="6" customWidth="1"/>
    <col min="8066" max="8066" width="16.140625" style="6" customWidth="1"/>
    <col min="8067" max="8067" width="9.140625" style="6" customWidth="1"/>
    <col min="8068" max="8068" width="14.7109375" style="6" customWidth="1"/>
    <col min="8069" max="8069" width="9.140625" style="6" customWidth="1"/>
    <col min="8070" max="8070" width="14.42578125" style="6" customWidth="1"/>
    <col min="8071" max="8071" width="9.7109375" style="6" customWidth="1"/>
    <col min="8072" max="8072" width="14.140625" style="6" customWidth="1"/>
    <col min="8073" max="8073" width="8.42578125" style="6" customWidth="1"/>
    <col min="8074" max="8074" width="14.28515625" style="6" customWidth="1"/>
    <col min="8075" max="8075" width="7.85546875" style="6" customWidth="1"/>
    <col min="8076" max="8076" width="14" style="6" customWidth="1"/>
    <col min="8077" max="8077" width="7.85546875" style="6" customWidth="1"/>
    <col min="8078" max="8078" width="13.85546875" style="6" customWidth="1"/>
    <col min="8079" max="8079" width="7.85546875" style="6" customWidth="1"/>
    <col min="8080" max="8080" width="9.140625" style="6" customWidth="1"/>
    <col min="8081" max="8081" width="15" style="6" customWidth="1"/>
    <col min="8082" max="8082" width="9.140625" style="6"/>
    <col min="8083" max="8083" width="11.140625" style="6" bestFit="1" customWidth="1"/>
    <col min="8084" max="8312" width="9.140625" style="6"/>
    <col min="8313" max="8313" width="5.85546875" style="6" customWidth="1"/>
    <col min="8314" max="8314" width="31.85546875" style="6" customWidth="1"/>
    <col min="8315" max="8315" width="76.28515625" style="6" customWidth="1"/>
    <col min="8316" max="8316" width="16.85546875" style="6" customWidth="1"/>
    <col min="8317" max="8317" width="12" style="6" customWidth="1"/>
    <col min="8318" max="8318" width="9.140625" style="6" customWidth="1"/>
    <col min="8319" max="8319" width="7.28515625" style="6" customWidth="1"/>
    <col min="8320" max="8320" width="17.42578125" style="6" customWidth="1"/>
    <col min="8321" max="8321" width="10.140625" style="6" customWidth="1"/>
    <col min="8322" max="8322" width="16.140625" style="6" customWidth="1"/>
    <col min="8323" max="8323" width="9.140625" style="6" customWidth="1"/>
    <col min="8324" max="8324" width="14.7109375" style="6" customWidth="1"/>
    <col min="8325" max="8325" width="9.140625" style="6" customWidth="1"/>
    <col min="8326" max="8326" width="14.42578125" style="6" customWidth="1"/>
    <col min="8327" max="8327" width="9.7109375" style="6" customWidth="1"/>
    <col min="8328" max="8328" width="14.140625" style="6" customWidth="1"/>
    <col min="8329" max="8329" width="8.42578125" style="6" customWidth="1"/>
    <col min="8330" max="8330" width="14.28515625" style="6" customWidth="1"/>
    <col min="8331" max="8331" width="7.85546875" style="6" customWidth="1"/>
    <col min="8332" max="8332" width="14" style="6" customWidth="1"/>
    <col min="8333" max="8333" width="7.85546875" style="6" customWidth="1"/>
    <col min="8334" max="8334" width="13.85546875" style="6" customWidth="1"/>
    <col min="8335" max="8335" width="7.85546875" style="6" customWidth="1"/>
    <col min="8336" max="8336" width="9.140625" style="6" customWidth="1"/>
    <col min="8337" max="8337" width="15" style="6" customWidth="1"/>
    <col min="8338" max="8338" width="9.140625" style="6"/>
    <col min="8339" max="8339" width="11.140625" style="6" bestFit="1" customWidth="1"/>
    <col min="8340" max="8568" width="9.140625" style="6"/>
    <col min="8569" max="8569" width="5.85546875" style="6" customWidth="1"/>
    <col min="8570" max="8570" width="31.85546875" style="6" customWidth="1"/>
    <col min="8571" max="8571" width="76.28515625" style="6" customWidth="1"/>
    <col min="8572" max="8572" width="16.85546875" style="6" customWidth="1"/>
    <col min="8573" max="8573" width="12" style="6" customWidth="1"/>
    <col min="8574" max="8574" width="9.140625" style="6" customWidth="1"/>
    <col min="8575" max="8575" width="7.28515625" style="6" customWidth="1"/>
    <col min="8576" max="8576" width="17.42578125" style="6" customWidth="1"/>
    <col min="8577" max="8577" width="10.140625" style="6" customWidth="1"/>
    <col min="8578" max="8578" width="16.140625" style="6" customWidth="1"/>
    <col min="8579" max="8579" width="9.140625" style="6" customWidth="1"/>
    <col min="8580" max="8580" width="14.7109375" style="6" customWidth="1"/>
    <col min="8581" max="8581" width="9.140625" style="6" customWidth="1"/>
    <col min="8582" max="8582" width="14.42578125" style="6" customWidth="1"/>
    <col min="8583" max="8583" width="9.7109375" style="6" customWidth="1"/>
    <col min="8584" max="8584" width="14.140625" style="6" customWidth="1"/>
    <col min="8585" max="8585" width="8.42578125" style="6" customWidth="1"/>
    <col min="8586" max="8586" width="14.28515625" style="6" customWidth="1"/>
    <col min="8587" max="8587" width="7.85546875" style="6" customWidth="1"/>
    <col min="8588" max="8588" width="14" style="6" customWidth="1"/>
    <col min="8589" max="8589" width="7.85546875" style="6" customWidth="1"/>
    <col min="8590" max="8590" width="13.85546875" style="6" customWidth="1"/>
    <col min="8591" max="8591" width="7.85546875" style="6" customWidth="1"/>
    <col min="8592" max="8592" width="9.140625" style="6" customWidth="1"/>
    <col min="8593" max="8593" width="15" style="6" customWidth="1"/>
    <col min="8594" max="8594" width="9.140625" style="6"/>
    <col min="8595" max="8595" width="11.140625" style="6" bestFit="1" customWidth="1"/>
    <col min="8596" max="8824" width="9.140625" style="6"/>
    <col min="8825" max="8825" width="5.85546875" style="6" customWidth="1"/>
    <col min="8826" max="8826" width="31.85546875" style="6" customWidth="1"/>
    <col min="8827" max="8827" width="76.28515625" style="6" customWidth="1"/>
    <col min="8828" max="8828" width="16.85546875" style="6" customWidth="1"/>
    <col min="8829" max="8829" width="12" style="6" customWidth="1"/>
    <col min="8830" max="8830" width="9.140625" style="6" customWidth="1"/>
    <col min="8831" max="8831" width="7.28515625" style="6" customWidth="1"/>
    <col min="8832" max="8832" width="17.42578125" style="6" customWidth="1"/>
    <col min="8833" max="8833" width="10.140625" style="6" customWidth="1"/>
    <col min="8834" max="8834" width="16.140625" style="6" customWidth="1"/>
    <col min="8835" max="8835" width="9.140625" style="6" customWidth="1"/>
    <col min="8836" max="8836" width="14.7109375" style="6" customWidth="1"/>
    <col min="8837" max="8837" width="9.140625" style="6" customWidth="1"/>
    <col min="8838" max="8838" width="14.42578125" style="6" customWidth="1"/>
    <col min="8839" max="8839" width="9.7109375" style="6" customWidth="1"/>
    <col min="8840" max="8840" width="14.140625" style="6" customWidth="1"/>
    <col min="8841" max="8841" width="8.42578125" style="6" customWidth="1"/>
    <col min="8842" max="8842" width="14.28515625" style="6" customWidth="1"/>
    <col min="8843" max="8843" width="7.85546875" style="6" customWidth="1"/>
    <col min="8844" max="8844" width="14" style="6" customWidth="1"/>
    <col min="8845" max="8845" width="7.85546875" style="6" customWidth="1"/>
    <col min="8846" max="8846" width="13.85546875" style="6" customWidth="1"/>
    <col min="8847" max="8847" width="7.85546875" style="6" customWidth="1"/>
    <col min="8848" max="8848" width="9.140625" style="6" customWidth="1"/>
    <col min="8849" max="8849" width="15" style="6" customWidth="1"/>
    <col min="8850" max="8850" width="9.140625" style="6"/>
    <col min="8851" max="8851" width="11.140625" style="6" bestFit="1" customWidth="1"/>
    <col min="8852" max="9080" width="9.140625" style="6"/>
    <col min="9081" max="9081" width="5.85546875" style="6" customWidth="1"/>
    <col min="9082" max="9082" width="31.85546875" style="6" customWidth="1"/>
    <col min="9083" max="9083" width="76.28515625" style="6" customWidth="1"/>
    <col min="9084" max="9084" width="16.85546875" style="6" customWidth="1"/>
    <col min="9085" max="9085" width="12" style="6" customWidth="1"/>
    <col min="9086" max="9086" width="9.140625" style="6" customWidth="1"/>
    <col min="9087" max="9087" width="7.28515625" style="6" customWidth="1"/>
    <col min="9088" max="9088" width="17.42578125" style="6" customWidth="1"/>
    <col min="9089" max="9089" width="10.140625" style="6" customWidth="1"/>
    <col min="9090" max="9090" width="16.140625" style="6" customWidth="1"/>
    <col min="9091" max="9091" width="9.140625" style="6" customWidth="1"/>
    <col min="9092" max="9092" width="14.7109375" style="6" customWidth="1"/>
    <col min="9093" max="9093" width="9.140625" style="6" customWidth="1"/>
    <col min="9094" max="9094" width="14.42578125" style="6" customWidth="1"/>
    <col min="9095" max="9095" width="9.7109375" style="6" customWidth="1"/>
    <col min="9096" max="9096" width="14.140625" style="6" customWidth="1"/>
    <col min="9097" max="9097" width="8.42578125" style="6" customWidth="1"/>
    <col min="9098" max="9098" width="14.28515625" style="6" customWidth="1"/>
    <col min="9099" max="9099" width="7.85546875" style="6" customWidth="1"/>
    <col min="9100" max="9100" width="14" style="6" customWidth="1"/>
    <col min="9101" max="9101" width="7.85546875" style="6" customWidth="1"/>
    <col min="9102" max="9102" width="13.85546875" style="6" customWidth="1"/>
    <col min="9103" max="9103" width="7.85546875" style="6" customWidth="1"/>
    <col min="9104" max="9104" width="9.140625" style="6" customWidth="1"/>
    <col min="9105" max="9105" width="15" style="6" customWidth="1"/>
    <col min="9106" max="9106" width="9.140625" style="6"/>
    <col min="9107" max="9107" width="11.140625" style="6" bestFit="1" customWidth="1"/>
    <col min="9108" max="9336" width="9.140625" style="6"/>
    <col min="9337" max="9337" width="5.85546875" style="6" customWidth="1"/>
    <col min="9338" max="9338" width="31.85546875" style="6" customWidth="1"/>
    <col min="9339" max="9339" width="76.28515625" style="6" customWidth="1"/>
    <col min="9340" max="9340" width="16.85546875" style="6" customWidth="1"/>
    <col min="9341" max="9341" width="12" style="6" customWidth="1"/>
    <col min="9342" max="9342" width="9.140625" style="6" customWidth="1"/>
    <col min="9343" max="9343" width="7.28515625" style="6" customWidth="1"/>
    <col min="9344" max="9344" width="17.42578125" style="6" customWidth="1"/>
    <col min="9345" max="9345" width="10.140625" style="6" customWidth="1"/>
    <col min="9346" max="9346" width="16.140625" style="6" customWidth="1"/>
    <col min="9347" max="9347" width="9.140625" style="6" customWidth="1"/>
    <col min="9348" max="9348" width="14.7109375" style="6" customWidth="1"/>
    <col min="9349" max="9349" width="9.140625" style="6" customWidth="1"/>
    <col min="9350" max="9350" width="14.42578125" style="6" customWidth="1"/>
    <col min="9351" max="9351" width="9.7109375" style="6" customWidth="1"/>
    <col min="9352" max="9352" width="14.140625" style="6" customWidth="1"/>
    <col min="9353" max="9353" width="8.42578125" style="6" customWidth="1"/>
    <col min="9354" max="9354" width="14.28515625" style="6" customWidth="1"/>
    <col min="9355" max="9355" width="7.85546875" style="6" customWidth="1"/>
    <col min="9356" max="9356" width="14" style="6" customWidth="1"/>
    <col min="9357" max="9357" width="7.85546875" style="6" customWidth="1"/>
    <col min="9358" max="9358" width="13.85546875" style="6" customWidth="1"/>
    <col min="9359" max="9359" width="7.85546875" style="6" customWidth="1"/>
    <col min="9360" max="9360" width="9.140625" style="6" customWidth="1"/>
    <col min="9361" max="9361" width="15" style="6" customWidth="1"/>
    <col min="9362" max="9362" width="9.140625" style="6"/>
    <col min="9363" max="9363" width="11.140625" style="6" bestFit="1" customWidth="1"/>
    <col min="9364" max="9592" width="9.140625" style="6"/>
    <col min="9593" max="9593" width="5.85546875" style="6" customWidth="1"/>
    <col min="9594" max="9594" width="31.85546875" style="6" customWidth="1"/>
    <col min="9595" max="9595" width="76.28515625" style="6" customWidth="1"/>
    <col min="9596" max="9596" width="16.85546875" style="6" customWidth="1"/>
    <col min="9597" max="9597" width="12" style="6" customWidth="1"/>
    <col min="9598" max="9598" width="9.140625" style="6" customWidth="1"/>
    <col min="9599" max="9599" width="7.28515625" style="6" customWidth="1"/>
    <col min="9600" max="9600" width="17.42578125" style="6" customWidth="1"/>
    <col min="9601" max="9601" width="10.140625" style="6" customWidth="1"/>
    <col min="9602" max="9602" width="16.140625" style="6" customWidth="1"/>
    <col min="9603" max="9603" width="9.140625" style="6" customWidth="1"/>
    <col min="9604" max="9604" width="14.7109375" style="6" customWidth="1"/>
    <col min="9605" max="9605" width="9.140625" style="6" customWidth="1"/>
    <col min="9606" max="9606" width="14.42578125" style="6" customWidth="1"/>
    <col min="9607" max="9607" width="9.7109375" style="6" customWidth="1"/>
    <col min="9608" max="9608" width="14.140625" style="6" customWidth="1"/>
    <col min="9609" max="9609" width="8.42578125" style="6" customWidth="1"/>
    <col min="9610" max="9610" width="14.28515625" style="6" customWidth="1"/>
    <col min="9611" max="9611" width="7.85546875" style="6" customWidth="1"/>
    <col min="9612" max="9612" width="14" style="6" customWidth="1"/>
    <col min="9613" max="9613" width="7.85546875" style="6" customWidth="1"/>
    <col min="9614" max="9614" width="13.85546875" style="6" customWidth="1"/>
    <col min="9615" max="9615" width="7.85546875" style="6" customWidth="1"/>
    <col min="9616" max="9616" width="9.140625" style="6" customWidth="1"/>
    <col min="9617" max="9617" width="15" style="6" customWidth="1"/>
    <col min="9618" max="9618" width="9.140625" style="6"/>
    <col min="9619" max="9619" width="11.140625" style="6" bestFit="1" customWidth="1"/>
    <col min="9620" max="9848" width="9.140625" style="6"/>
    <col min="9849" max="9849" width="5.85546875" style="6" customWidth="1"/>
    <col min="9850" max="9850" width="31.85546875" style="6" customWidth="1"/>
    <col min="9851" max="9851" width="76.28515625" style="6" customWidth="1"/>
    <col min="9852" max="9852" width="16.85546875" style="6" customWidth="1"/>
    <col min="9853" max="9853" width="12" style="6" customWidth="1"/>
    <col min="9854" max="9854" width="9.140625" style="6" customWidth="1"/>
    <col min="9855" max="9855" width="7.28515625" style="6" customWidth="1"/>
    <col min="9856" max="9856" width="17.42578125" style="6" customWidth="1"/>
    <col min="9857" max="9857" width="10.140625" style="6" customWidth="1"/>
    <col min="9858" max="9858" width="16.140625" style="6" customWidth="1"/>
    <col min="9859" max="9859" width="9.140625" style="6" customWidth="1"/>
    <col min="9860" max="9860" width="14.7109375" style="6" customWidth="1"/>
    <col min="9861" max="9861" width="9.140625" style="6" customWidth="1"/>
    <col min="9862" max="9862" width="14.42578125" style="6" customWidth="1"/>
    <col min="9863" max="9863" width="9.7109375" style="6" customWidth="1"/>
    <col min="9864" max="9864" width="14.140625" style="6" customWidth="1"/>
    <col min="9865" max="9865" width="8.42578125" style="6" customWidth="1"/>
    <col min="9866" max="9866" width="14.28515625" style="6" customWidth="1"/>
    <col min="9867" max="9867" width="7.85546875" style="6" customWidth="1"/>
    <col min="9868" max="9868" width="14" style="6" customWidth="1"/>
    <col min="9869" max="9869" width="7.85546875" style="6" customWidth="1"/>
    <col min="9870" max="9870" width="13.85546875" style="6" customWidth="1"/>
    <col min="9871" max="9871" width="7.85546875" style="6" customWidth="1"/>
    <col min="9872" max="9872" width="9.140625" style="6" customWidth="1"/>
    <col min="9873" max="9873" width="15" style="6" customWidth="1"/>
    <col min="9874" max="9874" width="9.140625" style="6"/>
    <col min="9875" max="9875" width="11.140625" style="6" bestFit="1" customWidth="1"/>
    <col min="9876" max="10104" width="9.140625" style="6"/>
    <col min="10105" max="10105" width="5.85546875" style="6" customWidth="1"/>
    <col min="10106" max="10106" width="31.85546875" style="6" customWidth="1"/>
    <col min="10107" max="10107" width="76.28515625" style="6" customWidth="1"/>
    <col min="10108" max="10108" width="16.85546875" style="6" customWidth="1"/>
    <col min="10109" max="10109" width="12" style="6" customWidth="1"/>
    <col min="10110" max="10110" width="9.140625" style="6" customWidth="1"/>
    <col min="10111" max="10111" width="7.28515625" style="6" customWidth="1"/>
    <col min="10112" max="10112" width="17.42578125" style="6" customWidth="1"/>
    <col min="10113" max="10113" width="10.140625" style="6" customWidth="1"/>
    <col min="10114" max="10114" width="16.140625" style="6" customWidth="1"/>
    <col min="10115" max="10115" width="9.140625" style="6" customWidth="1"/>
    <col min="10116" max="10116" width="14.7109375" style="6" customWidth="1"/>
    <col min="10117" max="10117" width="9.140625" style="6" customWidth="1"/>
    <col min="10118" max="10118" width="14.42578125" style="6" customWidth="1"/>
    <col min="10119" max="10119" width="9.7109375" style="6" customWidth="1"/>
    <col min="10120" max="10120" width="14.140625" style="6" customWidth="1"/>
    <col min="10121" max="10121" width="8.42578125" style="6" customWidth="1"/>
    <col min="10122" max="10122" width="14.28515625" style="6" customWidth="1"/>
    <col min="10123" max="10123" width="7.85546875" style="6" customWidth="1"/>
    <col min="10124" max="10124" width="14" style="6" customWidth="1"/>
    <col min="10125" max="10125" width="7.85546875" style="6" customWidth="1"/>
    <col min="10126" max="10126" width="13.85546875" style="6" customWidth="1"/>
    <col min="10127" max="10127" width="7.85546875" style="6" customWidth="1"/>
    <col min="10128" max="10128" width="9.140625" style="6" customWidth="1"/>
    <col min="10129" max="10129" width="15" style="6" customWidth="1"/>
    <col min="10130" max="10130" width="9.140625" style="6"/>
    <col min="10131" max="10131" width="11.140625" style="6" bestFit="1" customWidth="1"/>
    <col min="10132" max="10360" width="9.140625" style="6"/>
    <col min="10361" max="10361" width="5.85546875" style="6" customWidth="1"/>
    <col min="10362" max="10362" width="31.85546875" style="6" customWidth="1"/>
    <col min="10363" max="10363" width="76.28515625" style="6" customWidth="1"/>
    <col min="10364" max="10364" width="16.85546875" style="6" customWidth="1"/>
    <col min="10365" max="10365" width="12" style="6" customWidth="1"/>
    <col min="10366" max="10366" width="9.140625" style="6" customWidth="1"/>
    <col min="10367" max="10367" width="7.28515625" style="6" customWidth="1"/>
    <col min="10368" max="10368" width="17.42578125" style="6" customWidth="1"/>
    <col min="10369" max="10369" width="10.140625" style="6" customWidth="1"/>
    <col min="10370" max="10370" width="16.140625" style="6" customWidth="1"/>
    <col min="10371" max="10371" width="9.140625" style="6" customWidth="1"/>
    <col min="10372" max="10372" width="14.7109375" style="6" customWidth="1"/>
    <col min="10373" max="10373" width="9.140625" style="6" customWidth="1"/>
    <col min="10374" max="10374" width="14.42578125" style="6" customWidth="1"/>
    <col min="10375" max="10375" width="9.7109375" style="6" customWidth="1"/>
    <col min="10376" max="10376" width="14.140625" style="6" customWidth="1"/>
    <col min="10377" max="10377" width="8.42578125" style="6" customWidth="1"/>
    <col min="10378" max="10378" width="14.28515625" style="6" customWidth="1"/>
    <col min="10379" max="10379" width="7.85546875" style="6" customWidth="1"/>
    <col min="10380" max="10380" width="14" style="6" customWidth="1"/>
    <col min="10381" max="10381" width="7.85546875" style="6" customWidth="1"/>
    <col min="10382" max="10382" width="13.85546875" style="6" customWidth="1"/>
    <col min="10383" max="10383" width="7.85546875" style="6" customWidth="1"/>
    <col min="10384" max="10384" width="9.140625" style="6" customWidth="1"/>
    <col min="10385" max="10385" width="15" style="6" customWidth="1"/>
    <col min="10386" max="10386" width="9.140625" style="6"/>
    <col min="10387" max="10387" width="11.140625" style="6" bestFit="1" customWidth="1"/>
    <col min="10388" max="10616" width="9.140625" style="6"/>
    <col min="10617" max="10617" width="5.85546875" style="6" customWidth="1"/>
    <col min="10618" max="10618" width="31.85546875" style="6" customWidth="1"/>
    <col min="10619" max="10619" width="76.28515625" style="6" customWidth="1"/>
    <col min="10620" max="10620" width="16.85546875" style="6" customWidth="1"/>
    <col min="10621" max="10621" width="12" style="6" customWidth="1"/>
    <col min="10622" max="10622" width="9.140625" style="6" customWidth="1"/>
    <col min="10623" max="10623" width="7.28515625" style="6" customWidth="1"/>
    <col min="10624" max="10624" width="17.42578125" style="6" customWidth="1"/>
    <col min="10625" max="10625" width="10.140625" style="6" customWidth="1"/>
    <col min="10626" max="10626" width="16.140625" style="6" customWidth="1"/>
    <col min="10627" max="10627" width="9.140625" style="6" customWidth="1"/>
    <col min="10628" max="10628" width="14.7109375" style="6" customWidth="1"/>
    <col min="10629" max="10629" width="9.140625" style="6" customWidth="1"/>
    <col min="10630" max="10630" width="14.42578125" style="6" customWidth="1"/>
    <col min="10631" max="10631" width="9.7109375" style="6" customWidth="1"/>
    <col min="10632" max="10632" width="14.140625" style="6" customWidth="1"/>
    <col min="10633" max="10633" width="8.42578125" style="6" customWidth="1"/>
    <col min="10634" max="10634" width="14.28515625" style="6" customWidth="1"/>
    <col min="10635" max="10635" width="7.85546875" style="6" customWidth="1"/>
    <col min="10636" max="10636" width="14" style="6" customWidth="1"/>
    <col min="10637" max="10637" width="7.85546875" style="6" customWidth="1"/>
    <col min="10638" max="10638" width="13.85546875" style="6" customWidth="1"/>
    <col min="10639" max="10639" width="7.85546875" style="6" customWidth="1"/>
    <col min="10640" max="10640" width="9.140625" style="6" customWidth="1"/>
    <col min="10641" max="10641" width="15" style="6" customWidth="1"/>
    <col min="10642" max="10642" width="9.140625" style="6"/>
    <col min="10643" max="10643" width="11.140625" style="6" bestFit="1" customWidth="1"/>
    <col min="10644" max="10872" width="9.140625" style="6"/>
    <col min="10873" max="10873" width="5.85546875" style="6" customWidth="1"/>
    <col min="10874" max="10874" width="31.85546875" style="6" customWidth="1"/>
    <col min="10875" max="10875" width="76.28515625" style="6" customWidth="1"/>
    <col min="10876" max="10876" width="16.85546875" style="6" customWidth="1"/>
    <col min="10877" max="10877" width="12" style="6" customWidth="1"/>
    <col min="10878" max="10878" width="9.140625" style="6" customWidth="1"/>
    <col min="10879" max="10879" width="7.28515625" style="6" customWidth="1"/>
    <col min="10880" max="10880" width="17.42578125" style="6" customWidth="1"/>
    <col min="10881" max="10881" width="10.140625" style="6" customWidth="1"/>
    <col min="10882" max="10882" width="16.140625" style="6" customWidth="1"/>
    <col min="10883" max="10883" width="9.140625" style="6" customWidth="1"/>
    <col min="10884" max="10884" width="14.7109375" style="6" customWidth="1"/>
    <col min="10885" max="10885" width="9.140625" style="6" customWidth="1"/>
    <col min="10886" max="10886" width="14.42578125" style="6" customWidth="1"/>
    <col min="10887" max="10887" width="9.7109375" style="6" customWidth="1"/>
    <col min="10888" max="10888" width="14.140625" style="6" customWidth="1"/>
    <col min="10889" max="10889" width="8.42578125" style="6" customWidth="1"/>
    <col min="10890" max="10890" width="14.28515625" style="6" customWidth="1"/>
    <col min="10891" max="10891" width="7.85546875" style="6" customWidth="1"/>
    <col min="10892" max="10892" width="14" style="6" customWidth="1"/>
    <col min="10893" max="10893" width="7.85546875" style="6" customWidth="1"/>
    <col min="10894" max="10894" width="13.85546875" style="6" customWidth="1"/>
    <col min="10895" max="10895" width="7.85546875" style="6" customWidth="1"/>
    <col min="10896" max="10896" width="9.140625" style="6" customWidth="1"/>
    <col min="10897" max="10897" width="15" style="6" customWidth="1"/>
    <col min="10898" max="10898" width="9.140625" style="6"/>
    <col min="10899" max="10899" width="11.140625" style="6" bestFit="1" customWidth="1"/>
    <col min="10900" max="11128" width="9.140625" style="6"/>
    <col min="11129" max="11129" width="5.85546875" style="6" customWidth="1"/>
    <col min="11130" max="11130" width="31.85546875" style="6" customWidth="1"/>
    <col min="11131" max="11131" width="76.28515625" style="6" customWidth="1"/>
    <col min="11132" max="11132" width="16.85546875" style="6" customWidth="1"/>
    <col min="11133" max="11133" width="12" style="6" customWidth="1"/>
    <col min="11134" max="11134" width="9.140625" style="6" customWidth="1"/>
    <col min="11135" max="11135" width="7.28515625" style="6" customWidth="1"/>
    <col min="11136" max="11136" width="17.42578125" style="6" customWidth="1"/>
    <col min="11137" max="11137" width="10.140625" style="6" customWidth="1"/>
    <col min="11138" max="11138" width="16.140625" style="6" customWidth="1"/>
    <col min="11139" max="11139" width="9.140625" style="6" customWidth="1"/>
    <col min="11140" max="11140" width="14.7109375" style="6" customWidth="1"/>
    <col min="11141" max="11141" width="9.140625" style="6" customWidth="1"/>
    <col min="11142" max="11142" width="14.42578125" style="6" customWidth="1"/>
    <col min="11143" max="11143" width="9.7109375" style="6" customWidth="1"/>
    <col min="11144" max="11144" width="14.140625" style="6" customWidth="1"/>
    <col min="11145" max="11145" width="8.42578125" style="6" customWidth="1"/>
    <col min="11146" max="11146" width="14.28515625" style="6" customWidth="1"/>
    <col min="11147" max="11147" width="7.85546875" style="6" customWidth="1"/>
    <col min="11148" max="11148" width="14" style="6" customWidth="1"/>
    <col min="11149" max="11149" width="7.85546875" style="6" customWidth="1"/>
    <col min="11150" max="11150" width="13.85546875" style="6" customWidth="1"/>
    <col min="11151" max="11151" width="7.85546875" style="6" customWidth="1"/>
    <col min="11152" max="11152" width="9.140625" style="6" customWidth="1"/>
    <col min="11153" max="11153" width="15" style="6" customWidth="1"/>
    <col min="11154" max="11154" width="9.140625" style="6"/>
    <col min="11155" max="11155" width="11.140625" style="6" bestFit="1" customWidth="1"/>
    <col min="11156" max="11384" width="9.140625" style="6"/>
    <col min="11385" max="11385" width="5.85546875" style="6" customWidth="1"/>
    <col min="11386" max="11386" width="31.85546875" style="6" customWidth="1"/>
    <col min="11387" max="11387" width="76.28515625" style="6" customWidth="1"/>
    <col min="11388" max="11388" width="16.85546875" style="6" customWidth="1"/>
    <col min="11389" max="11389" width="12" style="6" customWidth="1"/>
    <col min="11390" max="11390" width="9.140625" style="6" customWidth="1"/>
    <col min="11391" max="11391" width="7.28515625" style="6" customWidth="1"/>
    <col min="11392" max="11392" width="17.42578125" style="6" customWidth="1"/>
    <col min="11393" max="11393" width="10.140625" style="6" customWidth="1"/>
    <col min="11394" max="11394" width="16.140625" style="6" customWidth="1"/>
    <col min="11395" max="11395" width="9.140625" style="6" customWidth="1"/>
    <col min="11396" max="11396" width="14.7109375" style="6" customWidth="1"/>
    <col min="11397" max="11397" width="9.140625" style="6" customWidth="1"/>
    <col min="11398" max="11398" width="14.42578125" style="6" customWidth="1"/>
    <col min="11399" max="11399" width="9.7109375" style="6" customWidth="1"/>
    <col min="11400" max="11400" width="14.140625" style="6" customWidth="1"/>
    <col min="11401" max="11401" width="8.42578125" style="6" customWidth="1"/>
    <col min="11402" max="11402" width="14.28515625" style="6" customWidth="1"/>
    <col min="11403" max="11403" width="7.85546875" style="6" customWidth="1"/>
    <col min="11404" max="11404" width="14" style="6" customWidth="1"/>
    <col min="11405" max="11405" width="7.85546875" style="6" customWidth="1"/>
    <col min="11406" max="11406" width="13.85546875" style="6" customWidth="1"/>
    <col min="11407" max="11407" width="7.85546875" style="6" customWidth="1"/>
    <col min="11408" max="11408" width="9.140625" style="6" customWidth="1"/>
    <col min="11409" max="11409" width="15" style="6" customWidth="1"/>
    <col min="11410" max="11410" width="9.140625" style="6"/>
    <col min="11411" max="11411" width="11.140625" style="6" bestFit="1" customWidth="1"/>
    <col min="11412" max="11640" width="9.140625" style="6"/>
    <col min="11641" max="11641" width="5.85546875" style="6" customWidth="1"/>
    <col min="11642" max="11642" width="31.85546875" style="6" customWidth="1"/>
    <col min="11643" max="11643" width="76.28515625" style="6" customWidth="1"/>
    <col min="11644" max="11644" width="16.85546875" style="6" customWidth="1"/>
    <col min="11645" max="11645" width="12" style="6" customWidth="1"/>
    <col min="11646" max="11646" width="9.140625" style="6" customWidth="1"/>
    <col min="11647" max="11647" width="7.28515625" style="6" customWidth="1"/>
    <col min="11648" max="11648" width="17.42578125" style="6" customWidth="1"/>
    <col min="11649" max="11649" width="10.140625" style="6" customWidth="1"/>
    <col min="11650" max="11650" width="16.140625" style="6" customWidth="1"/>
    <col min="11651" max="11651" width="9.140625" style="6" customWidth="1"/>
    <col min="11652" max="11652" width="14.7109375" style="6" customWidth="1"/>
    <col min="11653" max="11653" width="9.140625" style="6" customWidth="1"/>
    <col min="11654" max="11654" width="14.42578125" style="6" customWidth="1"/>
    <col min="11655" max="11655" width="9.7109375" style="6" customWidth="1"/>
    <col min="11656" max="11656" width="14.140625" style="6" customWidth="1"/>
    <col min="11657" max="11657" width="8.42578125" style="6" customWidth="1"/>
    <col min="11658" max="11658" width="14.28515625" style="6" customWidth="1"/>
    <col min="11659" max="11659" width="7.85546875" style="6" customWidth="1"/>
    <col min="11660" max="11660" width="14" style="6" customWidth="1"/>
    <col min="11661" max="11661" width="7.85546875" style="6" customWidth="1"/>
    <col min="11662" max="11662" width="13.85546875" style="6" customWidth="1"/>
    <col min="11663" max="11663" width="7.85546875" style="6" customWidth="1"/>
    <col min="11664" max="11664" width="9.140625" style="6" customWidth="1"/>
    <col min="11665" max="11665" width="15" style="6" customWidth="1"/>
    <col min="11666" max="11666" width="9.140625" style="6"/>
    <col min="11667" max="11667" width="11.140625" style="6" bestFit="1" customWidth="1"/>
    <col min="11668" max="11896" width="9.140625" style="6"/>
    <col min="11897" max="11897" width="5.85546875" style="6" customWidth="1"/>
    <col min="11898" max="11898" width="31.85546875" style="6" customWidth="1"/>
    <col min="11899" max="11899" width="76.28515625" style="6" customWidth="1"/>
    <col min="11900" max="11900" width="16.85546875" style="6" customWidth="1"/>
    <col min="11901" max="11901" width="12" style="6" customWidth="1"/>
    <col min="11902" max="11902" width="9.140625" style="6" customWidth="1"/>
    <col min="11903" max="11903" width="7.28515625" style="6" customWidth="1"/>
    <col min="11904" max="11904" width="17.42578125" style="6" customWidth="1"/>
    <col min="11905" max="11905" width="10.140625" style="6" customWidth="1"/>
    <col min="11906" max="11906" width="16.140625" style="6" customWidth="1"/>
    <col min="11907" max="11907" width="9.140625" style="6" customWidth="1"/>
    <col min="11908" max="11908" width="14.7109375" style="6" customWidth="1"/>
    <col min="11909" max="11909" width="9.140625" style="6" customWidth="1"/>
    <col min="11910" max="11910" width="14.42578125" style="6" customWidth="1"/>
    <col min="11911" max="11911" width="9.7109375" style="6" customWidth="1"/>
    <col min="11912" max="11912" width="14.140625" style="6" customWidth="1"/>
    <col min="11913" max="11913" width="8.42578125" style="6" customWidth="1"/>
    <col min="11914" max="11914" width="14.28515625" style="6" customWidth="1"/>
    <col min="11915" max="11915" width="7.85546875" style="6" customWidth="1"/>
    <col min="11916" max="11916" width="14" style="6" customWidth="1"/>
    <col min="11917" max="11917" width="7.85546875" style="6" customWidth="1"/>
    <col min="11918" max="11918" width="13.85546875" style="6" customWidth="1"/>
    <col min="11919" max="11919" width="7.85546875" style="6" customWidth="1"/>
    <col min="11920" max="11920" width="9.140625" style="6" customWidth="1"/>
    <col min="11921" max="11921" width="15" style="6" customWidth="1"/>
    <col min="11922" max="11922" width="9.140625" style="6"/>
    <col min="11923" max="11923" width="11.140625" style="6" bestFit="1" customWidth="1"/>
    <col min="11924" max="12152" width="9.140625" style="6"/>
    <col min="12153" max="12153" width="5.85546875" style="6" customWidth="1"/>
    <col min="12154" max="12154" width="31.85546875" style="6" customWidth="1"/>
    <col min="12155" max="12155" width="76.28515625" style="6" customWidth="1"/>
    <col min="12156" max="12156" width="16.85546875" style="6" customWidth="1"/>
    <col min="12157" max="12157" width="12" style="6" customWidth="1"/>
    <col min="12158" max="12158" width="9.140625" style="6" customWidth="1"/>
    <col min="12159" max="12159" width="7.28515625" style="6" customWidth="1"/>
    <col min="12160" max="12160" width="17.42578125" style="6" customWidth="1"/>
    <col min="12161" max="12161" width="10.140625" style="6" customWidth="1"/>
    <col min="12162" max="12162" width="16.140625" style="6" customWidth="1"/>
    <col min="12163" max="12163" width="9.140625" style="6" customWidth="1"/>
    <col min="12164" max="12164" width="14.7109375" style="6" customWidth="1"/>
    <col min="12165" max="12165" width="9.140625" style="6" customWidth="1"/>
    <col min="12166" max="12166" width="14.42578125" style="6" customWidth="1"/>
    <col min="12167" max="12167" width="9.7109375" style="6" customWidth="1"/>
    <col min="12168" max="12168" width="14.140625" style="6" customWidth="1"/>
    <col min="12169" max="12169" width="8.42578125" style="6" customWidth="1"/>
    <col min="12170" max="12170" width="14.28515625" style="6" customWidth="1"/>
    <col min="12171" max="12171" width="7.85546875" style="6" customWidth="1"/>
    <col min="12172" max="12172" width="14" style="6" customWidth="1"/>
    <col min="12173" max="12173" width="7.85546875" style="6" customWidth="1"/>
    <col min="12174" max="12174" width="13.85546875" style="6" customWidth="1"/>
    <col min="12175" max="12175" width="7.85546875" style="6" customWidth="1"/>
    <col min="12176" max="12176" width="9.140625" style="6" customWidth="1"/>
    <col min="12177" max="12177" width="15" style="6" customWidth="1"/>
    <col min="12178" max="12178" width="9.140625" style="6"/>
    <col min="12179" max="12179" width="11.140625" style="6" bestFit="1" customWidth="1"/>
    <col min="12180" max="12408" width="9.140625" style="6"/>
    <col min="12409" max="12409" width="5.85546875" style="6" customWidth="1"/>
    <col min="12410" max="12410" width="31.85546875" style="6" customWidth="1"/>
    <col min="12411" max="12411" width="76.28515625" style="6" customWidth="1"/>
    <col min="12412" max="12412" width="16.85546875" style="6" customWidth="1"/>
    <col min="12413" max="12413" width="12" style="6" customWidth="1"/>
    <col min="12414" max="12414" width="9.140625" style="6" customWidth="1"/>
    <col min="12415" max="12415" width="7.28515625" style="6" customWidth="1"/>
    <col min="12416" max="12416" width="17.42578125" style="6" customWidth="1"/>
    <col min="12417" max="12417" width="10.140625" style="6" customWidth="1"/>
    <col min="12418" max="12418" width="16.140625" style="6" customWidth="1"/>
    <col min="12419" max="12419" width="9.140625" style="6" customWidth="1"/>
    <col min="12420" max="12420" width="14.7109375" style="6" customWidth="1"/>
    <col min="12421" max="12421" width="9.140625" style="6" customWidth="1"/>
    <col min="12422" max="12422" width="14.42578125" style="6" customWidth="1"/>
    <col min="12423" max="12423" width="9.7109375" style="6" customWidth="1"/>
    <col min="12424" max="12424" width="14.140625" style="6" customWidth="1"/>
    <col min="12425" max="12425" width="8.42578125" style="6" customWidth="1"/>
    <col min="12426" max="12426" width="14.28515625" style="6" customWidth="1"/>
    <col min="12427" max="12427" width="7.85546875" style="6" customWidth="1"/>
    <col min="12428" max="12428" width="14" style="6" customWidth="1"/>
    <col min="12429" max="12429" width="7.85546875" style="6" customWidth="1"/>
    <col min="12430" max="12430" width="13.85546875" style="6" customWidth="1"/>
    <col min="12431" max="12431" width="7.85546875" style="6" customWidth="1"/>
    <col min="12432" max="12432" width="9.140625" style="6" customWidth="1"/>
    <col min="12433" max="12433" width="15" style="6" customWidth="1"/>
    <col min="12434" max="12434" width="9.140625" style="6"/>
    <col min="12435" max="12435" width="11.140625" style="6" bestFit="1" customWidth="1"/>
    <col min="12436" max="12664" width="9.140625" style="6"/>
    <col min="12665" max="12665" width="5.85546875" style="6" customWidth="1"/>
    <col min="12666" max="12666" width="31.85546875" style="6" customWidth="1"/>
    <col min="12667" max="12667" width="76.28515625" style="6" customWidth="1"/>
    <col min="12668" max="12668" width="16.85546875" style="6" customWidth="1"/>
    <col min="12669" max="12669" width="12" style="6" customWidth="1"/>
    <col min="12670" max="12670" width="9.140625" style="6" customWidth="1"/>
    <col min="12671" max="12671" width="7.28515625" style="6" customWidth="1"/>
    <col min="12672" max="12672" width="17.42578125" style="6" customWidth="1"/>
    <col min="12673" max="12673" width="10.140625" style="6" customWidth="1"/>
    <col min="12674" max="12674" width="16.140625" style="6" customWidth="1"/>
    <col min="12675" max="12675" width="9.140625" style="6" customWidth="1"/>
    <col min="12676" max="12676" width="14.7109375" style="6" customWidth="1"/>
    <col min="12677" max="12677" width="9.140625" style="6" customWidth="1"/>
    <col min="12678" max="12678" width="14.42578125" style="6" customWidth="1"/>
    <col min="12679" max="12679" width="9.7109375" style="6" customWidth="1"/>
    <col min="12680" max="12680" width="14.140625" style="6" customWidth="1"/>
    <col min="12681" max="12681" width="8.42578125" style="6" customWidth="1"/>
    <col min="12682" max="12682" width="14.28515625" style="6" customWidth="1"/>
    <col min="12683" max="12683" width="7.85546875" style="6" customWidth="1"/>
    <col min="12684" max="12684" width="14" style="6" customWidth="1"/>
    <col min="12685" max="12685" width="7.85546875" style="6" customWidth="1"/>
    <col min="12686" max="12686" width="13.85546875" style="6" customWidth="1"/>
    <col min="12687" max="12687" width="7.85546875" style="6" customWidth="1"/>
    <col min="12688" max="12688" width="9.140625" style="6" customWidth="1"/>
    <col min="12689" max="12689" width="15" style="6" customWidth="1"/>
    <col min="12690" max="12690" width="9.140625" style="6"/>
    <col min="12691" max="12691" width="11.140625" style="6" bestFit="1" customWidth="1"/>
    <col min="12692" max="12920" width="9.140625" style="6"/>
    <col min="12921" max="12921" width="5.85546875" style="6" customWidth="1"/>
    <col min="12922" max="12922" width="31.85546875" style="6" customWidth="1"/>
    <col min="12923" max="12923" width="76.28515625" style="6" customWidth="1"/>
    <col min="12924" max="12924" width="16.85546875" style="6" customWidth="1"/>
    <col min="12925" max="12925" width="12" style="6" customWidth="1"/>
    <col min="12926" max="12926" width="9.140625" style="6" customWidth="1"/>
    <col min="12927" max="12927" width="7.28515625" style="6" customWidth="1"/>
    <col min="12928" max="12928" width="17.42578125" style="6" customWidth="1"/>
    <col min="12929" max="12929" width="10.140625" style="6" customWidth="1"/>
    <col min="12930" max="12930" width="16.140625" style="6" customWidth="1"/>
    <col min="12931" max="12931" width="9.140625" style="6" customWidth="1"/>
    <col min="12932" max="12932" width="14.7109375" style="6" customWidth="1"/>
    <col min="12933" max="12933" width="9.140625" style="6" customWidth="1"/>
    <col min="12934" max="12934" width="14.42578125" style="6" customWidth="1"/>
    <col min="12935" max="12935" width="9.7109375" style="6" customWidth="1"/>
    <col min="12936" max="12936" width="14.140625" style="6" customWidth="1"/>
    <col min="12937" max="12937" width="8.42578125" style="6" customWidth="1"/>
    <col min="12938" max="12938" width="14.28515625" style="6" customWidth="1"/>
    <col min="12939" max="12939" width="7.85546875" style="6" customWidth="1"/>
    <col min="12940" max="12940" width="14" style="6" customWidth="1"/>
    <col min="12941" max="12941" width="7.85546875" style="6" customWidth="1"/>
    <col min="12942" max="12942" width="13.85546875" style="6" customWidth="1"/>
    <col min="12943" max="12943" width="7.85546875" style="6" customWidth="1"/>
    <col min="12944" max="12944" width="9.140625" style="6" customWidth="1"/>
    <col min="12945" max="12945" width="15" style="6" customWidth="1"/>
    <col min="12946" max="12946" width="9.140625" style="6"/>
    <col min="12947" max="12947" width="11.140625" style="6" bestFit="1" customWidth="1"/>
    <col min="12948" max="13176" width="9.140625" style="6"/>
    <col min="13177" max="13177" width="5.85546875" style="6" customWidth="1"/>
    <col min="13178" max="13178" width="31.85546875" style="6" customWidth="1"/>
    <col min="13179" max="13179" width="76.28515625" style="6" customWidth="1"/>
    <col min="13180" max="13180" width="16.85546875" style="6" customWidth="1"/>
    <col min="13181" max="13181" width="12" style="6" customWidth="1"/>
    <col min="13182" max="13182" width="9.140625" style="6" customWidth="1"/>
    <col min="13183" max="13183" width="7.28515625" style="6" customWidth="1"/>
    <col min="13184" max="13184" width="17.42578125" style="6" customWidth="1"/>
    <col min="13185" max="13185" width="10.140625" style="6" customWidth="1"/>
    <col min="13186" max="13186" width="16.140625" style="6" customWidth="1"/>
    <col min="13187" max="13187" width="9.140625" style="6" customWidth="1"/>
    <col min="13188" max="13188" width="14.7109375" style="6" customWidth="1"/>
    <col min="13189" max="13189" width="9.140625" style="6" customWidth="1"/>
    <col min="13190" max="13190" width="14.42578125" style="6" customWidth="1"/>
    <col min="13191" max="13191" width="9.7109375" style="6" customWidth="1"/>
    <col min="13192" max="13192" width="14.140625" style="6" customWidth="1"/>
    <col min="13193" max="13193" width="8.42578125" style="6" customWidth="1"/>
    <col min="13194" max="13194" width="14.28515625" style="6" customWidth="1"/>
    <col min="13195" max="13195" width="7.85546875" style="6" customWidth="1"/>
    <col min="13196" max="13196" width="14" style="6" customWidth="1"/>
    <col min="13197" max="13197" width="7.85546875" style="6" customWidth="1"/>
    <col min="13198" max="13198" width="13.85546875" style="6" customWidth="1"/>
    <col min="13199" max="13199" width="7.85546875" style="6" customWidth="1"/>
    <col min="13200" max="13200" width="9.140625" style="6" customWidth="1"/>
    <col min="13201" max="13201" width="15" style="6" customWidth="1"/>
    <col min="13202" max="13202" width="9.140625" style="6"/>
    <col min="13203" max="13203" width="11.140625" style="6" bestFit="1" customWidth="1"/>
    <col min="13204" max="13432" width="9.140625" style="6"/>
    <col min="13433" max="13433" width="5.85546875" style="6" customWidth="1"/>
    <col min="13434" max="13434" width="31.85546875" style="6" customWidth="1"/>
    <col min="13435" max="13435" width="76.28515625" style="6" customWidth="1"/>
    <col min="13436" max="13436" width="16.85546875" style="6" customWidth="1"/>
    <col min="13437" max="13437" width="12" style="6" customWidth="1"/>
    <col min="13438" max="13438" width="9.140625" style="6" customWidth="1"/>
    <col min="13439" max="13439" width="7.28515625" style="6" customWidth="1"/>
    <col min="13440" max="13440" width="17.42578125" style="6" customWidth="1"/>
    <col min="13441" max="13441" width="10.140625" style="6" customWidth="1"/>
    <col min="13442" max="13442" width="16.140625" style="6" customWidth="1"/>
    <col min="13443" max="13443" width="9.140625" style="6" customWidth="1"/>
    <col min="13444" max="13444" width="14.7109375" style="6" customWidth="1"/>
    <col min="13445" max="13445" width="9.140625" style="6" customWidth="1"/>
    <col min="13446" max="13446" width="14.42578125" style="6" customWidth="1"/>
    <col min="13447" max="13447" width="9.7109375" style="6" customWidth="1"/>
    <col min="13448" max="13448" width="14.140625" style="6" customWidth="1"/>
    <col min="13449" max="13449" width="8.42578125" style="6" customWidth="1"/>
    <col min="13450" max="13450" width="14.28515625" style="6" customWidth="1"/>
    <col min="13451" max="13451" width="7.85546875" style="6" customWidth="1"/>
    <col min="13452" max="13452" width="14" style="6" customWidth="1"/>
    <col min="13453" max="13453" width="7.85546875" style="6" customWidth="1"/>
    <col min="13454" max="13454" width="13.85546875" style="6" customWidth="1"/>
    <col min="13455" max="13455" width="7.85546875" style="6" customWidth="1"/>
    <col min="13456" max="13456" width="9.140625" style="6" customWidth="1"/>
    <col min="13457" max="13457" width="15" style="6" customWidth="1"/>
    <col min="13458" max="13458" width="9.140625" style="6"/>
    <col min="13459" max="13459" width="11.140625" style="6" bestFit="1" customWidth="1"/>
    <col min="13460" max="13688" width="9.140625" style="6"/>
    <col min="13689" max="13689" width="5.85546875" style="6" customWidth="1"/>
    <col min="13690" max="13690" width="31.85546875" style="6" customWidth="1"/>
    <col min="13691" max="13691" width="76.28515625" style="6" customWidth="1"/>
    <col min="13692" max="13692" width="16.85546875" style="6" customWidth="1"/>
    <col min="13693" max="13693" width="12" style="6" customWidth="1"/>
    <col min="13694" max="13694" width="9.140625" style="6" customWidth="1"/>
    <col min="13695" max="13695" width="7.28515625" style="6" customWidth="1"/>
    <col min="13696" max="13696" width="17.42578125" style="6" customWidth="1"/>
    <col min="13697" max="13697" width="10.140625" style="6" customWidth="1"/>
    <col min="13698" max="13698" width="16.140625" style="6" customWidth="1"/>
    <col min="13699" max="13699" width="9.140625" style="6" customWidth="1"/>
    <col min="13700" max="13700" width="14.7109375" style="6" customWidth="1"/>
    <col min="13701" max="13701" width="9.140625" style="6" customWidth="1"/>
    <col min="13702" max="13702" width="14.42578125" style="6" customWidth="1"/>
    <col min="13703" max="13703" width="9.7109375" style="6" customWidth="1"/>
    <col min="13704" max="13704" width="14.140625" style="6" customWidth="1"/>
    <col min="13705" max="13705" width="8.42578125" style="6" customWidth="1"/>
    <col min="13706" max="13706" width="14.28515625" style="6" customWidth="1"/>
    <col min="13707" max="13707" width="7.85546875" style="6" customWidth="1"/>
    <col min="13708" max="13708" width="14" style="6" customWidth="1"/>
    <col min="13709" max="13709" width="7.85546875" style="6" customWidth="1"/>
    <col min="13710" max="13710" width="13.85546875" style="6" customWidth="1"/>
    <col min="13711" max="13711" width="7.85546875" style="6" customWidth="1"/>
    <col min="13712" max="13712" width="9.140625" style="6" customWidth="1"/>
    <col min="13713" max="13713" width="15" style="6" customWidth="1"/>
    <col min="13714" max="13714" width="9.140625" style="6"/>
    <col min="13715" max="13715" width="11.140625" style="6" bestFit="1" customWidth="1"/>
    <col min="13716" max="13944" width="9.140625" style="6"/>
    <col min="13945" max="13945" width="5.85546875" style="6" customWidth="1"/>
    <col min="13946" max="13946" width="31.85546875" style="6" customWidth="1"/>
    <col min="13947" max="13947" width="76.28515625" style="6" customWidth="1"/>
    <col min="13948" max="13948" width="16.85546875" style="6" customWidth="1"/>
    <col min="13949" max="13949" width="12" style="6" customWidth="1"/>
    <col min="13950" max="13950" width="9.140625" style="6" customWidth="1"/>
    <col min="13951" max="13951" width="7.28515625" style="6" customWidth="1"/>
    <col min="13952" max="13952" width="17.42578125" style="6" customWidth="1"/>
    <col min="13953" max="13953" width="10.140625" style="6" customWidth="1"/>
    <col min="13954" max="13954" width="16.140625" style="6" customWidth="1"/>
    <col min="13955" max="13955" width="9.140625" style="6" customWidth="1"/>
    <col min="13956" max="13956" width="14.7109375" style="6" customWidth="1"/>
    <col min="13957" max="13957" width="9.140625" style="6" customWidth="1"/>
    <col min="13958" max="13958" width="14.42578125" style="6" customWidth="1"/>
    <col min="13959" max="13959" width="9.7109375" style="6" customWidth="1"/>
    <col min="13960" max="13960" width="14.140625" style="6" customWidth="1"/>
    <col min="13961" max="13961" width="8.42578125" style="6" customWidth="1"/>
    <col min="13962" max="13962" width="14.28515625" style="6" customWidth="1"/>
    <col min="13963" max="13963" width="7.85546875" style="6" customWidth="1"/>
    <col min="13964" max="13964" width="14" style="6" customWidth="1"/>
    <col min="13965" max="13965" width="7.85546875" style="6" customWidth="1"/>
    <col min="13966" max="13966" width="13.85546875" style="6" customWidth="1"/>
    <col min="13967" max="13967" width="7.85546875" style="6" customWidth="1"/>
    <col min="13968" max="13968" width="9.140625" style="6" customWidth="1"/>
    <col min="13969" max="13969" width="15" style="6" customWidth="1"/>
    <col min="13970" max="13970" width="9.140625" style="6"/>
    <col min="13971" max="13971" width="11.140625" style="6" bestFit="1" customWidth="1"/>
    <col min="13972" max="14200" width="9.140625" style="6"/>
    <col min="14201" max="14201" width="5.85546875" style="6" customWidth="1"/>
    <col min="14202" max="14202" width="31.85546875" style="6" customWidth="1"/>
    <col min="14203" max="14203" width="76.28515625" style="6" customWidth="1"/>
    <col min="14204" max="14204" width="16.85546875" style="6" customWidth="1"/>
    <col min="14205" max="14205" width="12" style="6" customWidth="1"/>
    <col min="14206" max="14206" width="9.140625" style="6" customWidth="1"/>
    <col min="14207" max="14207" width="7.28515625" style="6" customWidth="1"/>
    <col min="14208" max="14208" width="17.42578125" style="6" customWidth="1"/>
    <col min="14209" max="14209" width="10.140625" style="6" customWidth="1"/>
    <col min="14210" max="14210" width="16.140625" style="6" customWidth="1"/>
    <col min="14211" max="14211" width="9.140625" style="6" customWidth="1"/>
    <col min="14212" max="14212" width="14.7109375" style="6" customWidth="1"/>
    <col min="14213" max="14213" width="9.140625" style="6" customWidth="1"/>
    <col min="14214" max="14214" width="14.42578125" style="6" customWidth="1"/>
    <col min="14215" max="14215" width="9.7109375" style="6" customWidth="1"/>
    <col min="14216" max="14216" width="14.140625" style="6" customWidth="1"/>
    <col min="14217" max="14217" width="8.42578125" style="6" customWidth="1"/>
    <col min="14218" max="14218" width="14.28515625" style="6" customWidth="1"/>
    <col min="14219" max="14219" width="7.85546875" style="6" customWidth="1"/>
    <col min="14220" max="14220" width="14" style="6" customWidth="1"/>
    <col min="14221" max="14221" width="7.85546875" style="6" customWidth="1"/>
    <col min="14222" max="14222" width="13.85546875" style="6" customWidth="1"/>
    <col min="14223" max="14223" width="7.85546875" style="6" customWidth="1"/>
    <col min="14224" max="14224" width="9.140625" style="6" customWidth="1"/>
    <col min="14225" max="14225" width="15" style="6" customWidth="1"/>
    <col min="14226" max="14226" width="9.140625" style="6"/>
    <col min="14227" max="14227" width="11.140625" style="6" bestFit="1" customWidth="1"/>
    <col min="14228" max="14456" width="9.140625" style="6"/>
    <col min="14457" max="14457" width="5.85546875" style="6" customWidth="1"/>
    <col min="14458" max="14458" width="31.85546875" style="6" customWidth="1"/>
    <col min="14459" max="14459" width="76.28515625" style="6" customWidth="1"/>
    <col min="14460" max="14460" width="16.85546875" style="6" customWidth="1"/>
    <col min="14461" max="14461" width="12" style="6" customWidth="1"/>
    <col min="14462" max="14462" width="9.140625" style="6" customWidth="1"/>
    <col min="14463" max="14463" width="7.28515625" style="6" customWidth="1"/>
    <col min="14464" max="14464" width="17.42578125" style="6" customWidth="1"/>
    <col min="14465" max="14465" width="10.140625" style="6" customWidth="1"/>
    <col min="14466" max="14466" width="16.140625" style="6" customWidth="1"/>
    <col min="14467" max="14467" width="9.140625" style="6" customWidth="1"/>
    <col min="14468" max="14468" width="14.7109375" style="6" customWidth="1"/>
    <col min="14469" max="14469" width="9.140625" style="6" customWidth="1"/>
    <col min="14470" max="14470" width="14.42578125" style="6" customWidth="1"/>
    <col min="14471" max="14471" width="9.7109375" style="6" customWidth="1"/>
    <col min="14472" max="14472" width="14.140625" style="6" customWidth="1"/>
    <col min="14473" max="14473" width="8.42578125" style="6" customWidth="1"/>
    <col min="14474" max="14474" width="14.28515625" style="6" customWidth="1"/>
    <col min="14475" max="14475" width="7.85546875" style="6" customWidth="1"/>
    <col min="14476" max="14476" width="14" style="6" customWidth="1"/>
    <col min="14477" max="14477" width="7.85546875" style="6" customWidth="1"/>
    <col min="14478" max="14478" width="13.85546875" style="6" customWidth="1"/>
    <col min="14479" max="14479" width="7.85546875" style="6" customWidth="1"/>
    <col min="14480" max="14480" width="9.140625" style="6" customWidth="1"/>
    <col min="14481" max="14481" width="15" style="6" customWidth="1"/>
    <col min="14482" max="14482" width="9.140625" style="6"/>
    <col min="14483" max="14483" width="11.140625" style="6" bestFit="1" customWidth="1"/>
    <col min="14484" max="14712" width="9.140625" style="6"/>
    <col min="14713" max="14713" width="5.85546875" style="6" customWidth="1"/>
    <col min="14714" max="14714" width="31.85546875" style="6" customWidth="1"/>
    <col min="14715" max="14715" width="76.28515625" style="6" customWidth="1"/>
    <col min="14716" max="14716" width="16.85546875" style="6" customWidth="1"/>
    <col min="14717" max="14717" width="12" style="6" customWidth="1"/>
    <col min="14718" max="14718" width="9.140625" style="6" customWidth="1"/>
    <col min="14719" max="14719" width="7.28515625" style="6" customWidth="1"/>
    <col min="14720" max="14720" width="17.42578125" style="6" customWidth="1"/>
    <col min="14721" max="14721" width="10.140625" style="6" customWidth="1"/>
    <col min="14722" max="14722" width="16.140625" style="6" customWidth="1"/>
    <col min="14723" max="14723" width="9.140625" style="6" customWidth="1"/>
    <col min="14724" max="14724" width="14.7109375" style="6" customWidth="1"/>
    <col min="14725" max="14725" width="9.140625" style="6" customWidth="1"/>
    <col min="14726" max="14726" width="14.42578125" style="6" customWidth="1"/>
    <col min="14727" max="14727" width="9.7109375" style="6" customWidth="1"/>
    <col min="14728" max="14728" width="14.140625" style="6" customWidth="1"/>
    <col min="14729" max="14729" width="8.42578125" style="6" customWidth="1"/>
    <col min="14730" max="14730" width="14.28515625" style="6" customWidth="1"/>
    <col min="14731" max="14731" width="7.85546875" style="6" customWidth="1"/>
    <col min="14732" max="14732" width="14" style="6" customWidth="1"/>
    <col min="14733" max="14733" width="7.85546875" style="6" customWidth="1"/>
    <col min="14734" max="14734" width="13.85546875" style="6" customWidth="1"/>
    <col min="14735" max="14735" width="7.85546875" style="6" customWidth="1"/>
    <col min="14736" max="14736" width="9.140625" style="6" customWidth="1"/>
    <col min="14737" max="14737" width="15" style="6" customWidth="1"/>
    <col min="14738" max="14738" width="9.140625" style="6"/>
    <col min="14739" max="14739" width="11.140625" style="6" bestFit="1" customWidth="1"/>
    <col min="14740" max="14968" width="9.140625" style="6"/>
    <col min="14969" max="14969" width="5.85546875" style="6" customWidth="1"/>
    <col min="14970" max="14970" width="31.85546875" style="6" customWidth="1"/>
    <col min="14971" max="14971" width="76.28515625" style="6" customWidth="1"/>
    <col min="14972" max="14972" width="16.85546875" style="6" customWidth="1"/>
    <col min="14973" max="14973" width="12" style="6" customWidth="1"/>
    <col min="14974" max="14974" width="9.140625" style="6" customWidth="1"/>
    <col min="14975" max="14975" width="7.28515625" style="6" customWidth="1"/>
    <col min="14976" max="14976" width="17.42578125" style="6" customWidth="1"/>
    <col min="14977" max="14977" width="10.140625" style="6" customWidth="1"/>
    <col min="14978" max="14978" width="16.140625" style="6" customWidth="1"/>
    <col min="14979" max="14979" width="9.140625" style="6" customWidth="1"/>
    <col min="14980" max="14980" width="14.7109375" style="6" customWidth="1"/>
    <col min="14981" max="14981" width="9.140625" style="6" customWidth="1"/>
    <col min="14982" max="14982" width="14.42578125" style="6" customWidth="1"/>
    <col min="14983" max="14983" width="9.7109375" style="6" customWidth="1"/>
    <col min="14984" max="14984" width="14.140625" style="6" customWidth="1"/>
    <col min="14985" max="14985" width="8.42578125" style="6" customWidth="1"/>
    <col min="14986" max="14986" width="14.28515625" style="6" customWidth="1"/>
    <col min="14987" max="14987" width="7.85546875" style="6" customWidth="1"/>
    <col min="14988" max="14988" width="14" style="6" customWidth="1"/>
    <col min="14989" max="14989" width="7.85546875" style="6" customWidth="1"/>
    <col min="14990" max="14990" width="13.85546875" style="6" customWidth="1"/>
    <col min="14991" max="14991" width="7.85546875" style="6" customWidth="1"/>
    <col min="14992" max="14992" width="9.140625" style="6" customWidth="1"/>
    <col min="14993" max="14993" width="15" style="6" customWidth="1"/>
    <col min="14994" max="14994" width="9.140625" style="6"/>
    <col min="14995" max="14995" width="11.140625" style="6" bestFit="1" customWidth="1"/>
    <col min="14996" max="15224" width="9.140625" style="6"/>
    <col min="15225" max="15225" width="5.85546875" style="6" customWidth="1"/>
    <col min="15226" max="15226" width="31.85546875" style="6" customWidth="1"/>
    <col min="15227" max="15227" width="76.28515625" style="6" customWidth="1"/>
    <col min="15228" max="15228" width="16.85546875" style="6" customWidth="1"/>
    <col min="15229" max="15229" width="12" style="6" customWidth="1"/>
    <col min="15230" max="15230" width="9.140625" style="6" customWidth="1"/>
    <col min="15231" max="15231" width="7.28515625" style="6" customWidth="1"/>
    <col min="15232" max="15232" width="17.42578125" style="6" customWidth="1"/>
    <col min="15233" max="15233" width="10.140625" style="6" customWidth="1"/>
    <col min="15234" max="15234" width="16.140625" style="6" customWidth="1"/>
    <col min="15235" max="15235" width="9.140625" style="6" customWidth="1"/>
    <col min="15236" max="15236" width="14.7109375" style="6" customWidth="1"/>
    <col min="15237" max="15237" width="9.140625" style="6" customWidth="1"/>
    <col min="15238" max="15238" width="14.42578125" style="6" customWidth="1"/>
    <col min="15239" max="15239" width="9.7109375" style="6" customWidth="1"/>
    <col min="15240" max="15240" width="14.140625" style="6" customWidth="1"/>
    <col min="15241" max="15241" width="8.42578125" style="6" customWidth="1"/>
    <col min="15242" max="15242" width="14.28515625" style="6" customWidth="1"/>
    <col min="15243" max="15243" width="7.85546875" style="6" customWidth="1"/>
    <col min="15244" max="15244" width="14" style="6" customWidth="1"/>
    <col min="15245" max="15245" width="7.85546875" style="6" customWidth="1"/>
    <col min="15246" max="15246" width="13.85546875" style="6" customWidth="1"/>
    <col min="15247" max="15247" width="7.85546875" style="6" customWidth="1"/>
    <col min="15248" max="15248" width="9.140625" style="6" customWidth="1"/>
    <col min="15249" max="15249" width="15" style="6" customWidth="1"/>
    <col min="15250" max="15250" width="9.140625" style="6"/>
    <col min="15251" max="15251" width="11.140625" style="6" bestFit="1" customWidth="1"/>
    <col min="15252" max="15480" width="9.140625" style="6"/>
    <col min="15481" max="15481" width="5.85546875" style="6" customWidth="1"/>
    <col min="15482" max="15482" width="31.85546875" style="6" customWidth="1"/>
    <col min="15483" max="15483" width="76.28515625" style="6" customWidth="1"/>
    <col min="15484" max="15484" width="16.85546875" style="6" customWidth="1"/>
    <col min="15485" max="15485" width="12" style="6" customWidth="1"/>
    <col min="15486" max="15486" width="9.140625" style="6" customWidth="1"/>
    <col min="15487" max="15487" width="7.28515625" style="6" customWidth="1"/>
    <col min="15488" max="15488" width="17.42578125" style="6" customWidth="1"/>
    <col min="15489" max="15489" width="10.140625" style="6" customWidth="1"/>
    <col min="15490" max="15490" width="16.140625" style="6" customWidth="1"/>
    <col min="15491" max="15491" width="9.140625" style="6" customWidth="1"/>
    <col min="15492" max="15492" width="14.7109375" style="6" customWidth="1"/>
    <col min="15493" max="15493" width="9.140625" style="6" customWidth="1"/>
    <col min="15494" max="15494" width="14.42578125" style="6" customWidth="1"/>
    <col min="15495" max="15495" width="9.7109375" style="6" customWidth="1"/>
    <col min="15496" max="15496" width="14.140625" style="6" customWidth="1"/>
    <col min="15497" max="15497" width="8.42578125" style="6" customWidth="1"/>
    <col min="15498" max="15498" width="14.28515625" style="6" customWidth="1"/>
    <col min="15499" max="15499" width="7.85546875" style="6" customWidth="1"/>
    <col min="15500" max="15500" width="14" style="6" customWidth="1"/>
    <col min="15501" max="15501" width="7.85546875" style="6" customWidth="1"/>
    <col min="15502" max="15502" width="13.85546875" style="6" customWidth="1"/>
    <col min="15503" max="15503" width="7.85546875" style="6" customWidth="1"/>
    <col min="15504" max="15504" width="9.140625" style="6" customWidth="1"/>
    <col min="15505" max="15505" width="15" style="6" customWidth="1"/>
    <col min="15506" max="15506" width="9.140625" style="6"/>
    <col min="15507" max="15507" width="11.140625" style="6" bestFit="1" customWidth="1"/>
    <col min="15508" max="15736" width="9.140625" style="6"/>
    <col min="15737" max="15737" width="5.85546875" style="6" customWidth="1"/>
    <col min="15738" max="15738" width="31.85546875" style="6" customWidth="1"/>
    <col min="15739" max="15739" width="76.28515625" style="6" customWidth="1"/>
    <col min="15740" max="15740" width="16.85546875" style="6" customWidth="1"/>
    <col min="15741" max="15741" width="12" style="6" customWidth="1"/>
    <col min="15742" max="15742" width="9.140625" style="6" customWidth="1"/>
    <col min="15743" max="15743" width="7.28515625" style="6" customWidth="1"/>
    <col min="15744" max="15744" width="17.42578125" style="6" customWidth="1"/>
    <col min="15745" max="15745" width="10.140625" style="6" customWidth="1"/>
    <col min="15746" max="15746" width="16.140625" style="6" customWidth="1"/>
    <col min="15747" max="15747" width="9.140625" style="6" customWidth="1"/>
    <col min="15748" max="15748" width="14.7109375" style="6" customWidth="1"/>
    <col min="15749" max="15749" width="9.140625" style="6" customWidth="1"/>
    <col min="15750" max="15750" width="14.42578125" style="6" customWidth="1"/>
    <col min="15751" max="15751" width="9.7109375" style="6" customWidth="1"/>
    <col min="15752" max="15752" width="14.140625" style="6" customWidth="1"/>
    <col min="15753" max="15753" width="8.42578125" style="6" customWidth="1"/>
    <col min="15754" max="15754" width="14.28515625" style="6" customWidth="1"/>
    <col min="15755" max="15755" width="7.85546875" style="6" customWidth="1"/>
    <col min="15756" max="15756" width="14" style="6" customWidth="1"/>
    <col min="15757" max="15757" width="7.85546875" style="6" customWidth="1"/>
    <col min="15758" max="15758" width="13.85546875" style="6" customWidth="1"/>
    <col min="15759" max="15759" width="7.85546875" style="6" customWidth="1"/>
    <col min="15760" max="15760" width="9.140625" style="6" customWidth="1"/>
    <col min="15761" max="15761" width="15" style="6" customWidth="1"/>
    <col min="15762" max="15762" width="9.140625" style="6"/>
    <col min="15763" max="15763" width="11.140625" style="6" bestFit="1" customWidth="1"/>
    <col min="15764" max="15992" width="9.140625" style="6"/>
    <col min="15993" max="15993" width="5.85546875" style="6" customWidth="1"/>
    <col min="15994" max="15994" width="31.85546875" style="6" customWidth="1"/>
    <col min="15995" max="15995" width="76.28515625" style="6" customWidth="1"/>
    <col min="15996" max="15996" width="16.85546875" style="6" customWidth="1"/>
    <col min="15997" max="15997" width="12" style="6" customWidth="1"/>
    <col min="15998" max="15998" width="9.140625" style="6" customWidth="1"/>
    <col min="15999" max="15999" width="7.28515625" style="6" customWidth="1"/>
    <col min="16000" max="16000" width="17.42578125" style="6" customWidth="1"/>
    <col min="16001" max="16001" width="10.140625" style="6" customWidth="1"/>
    <col min="16002" max="16002" width="16.140625" style="6" customWidth="1"/>
    <col min="16003" max="16003" width="9.140625" style="6" customWidth="1"/>
    <col min="16004" max="16004" width="14.7109375" style="6" customWidth="1"/>
    <col min="16005" max="16005" width="9.140625" style="6" customWidth="1"/>
    <col min="16006" max="16006" width="14.42578125" style="6" customWidth="1"/>
    <col min="16007" max="16007" width="9.7109375" style="6" customWidth="1"/>
    <col min="16008" max="16008" width="14.140625" style="6" customWidth="1"/>
    <col min="16009" max="16009" width="8.42578125" style="6" customWidth="1"/>
    <col min="16010" max="16010" width="14.28515625" style="6" customWidth="1"/>
    <col min="16011" max="16011" width="7.85546875" style="6" customWidth="1"/>
    <col min="16012" max="16012" width="14" style="6" customWidth="1"/>
    <col min="16013" max="16013" width="7.85546875" style="6" customWidth="1"/>
    <col min="16014" max="16014" width="13.85546875" style="6" customWidth="1"/>
    <col min="16015" max="16015" width="7.85546875" style="6" customWidth="1"/>
    <col min="16016" max="16016" width="9.140625" style="6" customWidth="1"/>
    <col min="16017" max="16017" width="15" style="6" customWidth="1"/>
    <col min="16018" max="16018" width="9.140625" style="6"/>
    <col min="16019" max="16019" width="11.140625" style="6" bestFit="1" customWidth="1"/>
    <col min="16020" max="16384" width="9.140625" style="6"/>
  </cols>
  <sheetData>
    <row r="1" spans="1:13" x14ac:dyDescent="0.25">
      <c r="I1" s="7" t="s">
        <v>49</v>
      </c>
      <c r="J1" s="21">
        <f>[1]Курс!$C$3</f>
        <v>61</v>
      </c>
    </row>
    <row r="2" spans="1:13" s="34" customFormat="1" x14ac:dyDescent="0.25">
      <c r="C2" s="41"/>
      <c r="D2" s="41"/>
      <c r="E2" s="42"/>
      <c r="I2" s="43" t="s">
        <v>64</v>
      </c>
      <c r="J2" s="44">
        <v>0</v>
      </c>
    </row>
    <row r="3" spans="1:13" s="34" customFormat="1" ht="15" customHeight="1" x14ac:dyDescent="0.25">
      <c r="A3" s="23" t="s">
        <v>50</v>
      </c>
      <c r="B3" s="23" t="s">
        <v>51</v>
      </c>
      <c r="C3" s="23" t="s">
        <v>52</v>
      </c>
      <c r="D3" s="24" t="s">
        <v>175</v>
      </c>
      <c r="E3" s="25" t="s">
        <v>53</v>
      </c>
      <c r="F3" s="26" t="s">
        <v>54</v>
      </c>
      <c r="G3" s="26" t="s">
        <v>55</v>
      </c>
      <c r="H3" s="26" t="s">
        <v>113</v>
      </c>
      <c r="I3" s="27" t="s">
        <v>62</v>
      </c>
      <c r="J3" s="28"/>
    </row>
    <row r="4" spans="1:13" s="34" customFormat="1" x14ac:dyDescent="0.25">
      <c r="A4" s="29"/>
      <c r="B4" s="29"/>
      <c r="C4" s="29"/>
      <c r="D4" s="30"/>
      <c r="E4" s="31"/>
      <c r="F4" s="32"/>
      <c r="G4" s="32"/>
      <c r="H4" s="32"/>
      <c r="I4" s="33" t="s">
        <v>61</v>
      </c>
      <c r="J4" s="33" t="s">
        <v>63</v>
      </c>
    </row>
    <row r="6" spans="1:13" x14ac:dyDescent="0.25">
      <c r="A6" s="35" t="s">
        <v>57</v>
      </c>
      <c r="B6" s="8"/>
      <c r="C6" s="8"/>
      <c r="D6" s="8"/>
    </row>
    <row r="7" spans="1:13" ht="60" outlineLevel="1" x14ac:dyDescent="0.25">
      <c r="A7" s="36">
        <v>1</v>
      </c>
      <c r="B7" s="1" t="s">
        <v>0</v>
      </c>
      <c r="C7" s="2" t="s">
        <v>144</v>
      </c>
      <c r="D7" s="2" t="s">
        <v>176</v>
      </c>
      <c r="E7" s="17" t="s">
        <v>1</v>
      </c>
      <c r="F7" s="3">
        <v>150</v>
      </c>
      <c r="G7" s="3">
        <v>66</v>
      </c>
      <c r="H7" s="38">
        <v>425</v>
      </c>
      <c r="I7" s="10">
        <f t="shared" ref="I7:I24" si="0">H7*$J$1</f>
        <v>25925</v>
      </c>
      <c r="J7" s="10">
        <f>I7*(1-$J$2)</f>
        <v>25925</v>
      </c>
      <c r="M7" s="45"/>
    </row>
    <row r="8" spans="1:13" ht="45" outlineLevel="1" x14ac:dyDescent="0.25">
      <c r="A8" s="36">
        <v>2</v>
      </c>
      <c r="B8" s="1" t="s">
        <v>3</v>
      </c>
      <c r="C8" s="2" t="s">
        <v>143</v>
      </c>
      <c r="D8" s="2" t="s">
        <v>176</v>
      </c>
      <c r="E8" s="17" t="s">
        <v>1</v>
      </c>
      <c r="F8" s="3">
        <v>150</v>
      </c>
      <c r="G8" s="3">
        <v>66</v>
      </c>
      <c r="H8" s="38">
        <v>720</v>
      </c>
      <c r="I8" s="10">
        <f t="shared" si="0"/>
        <v>43920</v>
      </c>
      <c r="J8" s="10">
        <f t="shared" ref="J8:J24" si="1">I8*(1-$J$2)</f>
        <v>43920</v>
      </c>
      <c r="M8" s="45"/>
    </row>
    <row r="9" spans="1:13" ht="45" outlineLevel="1" x14ac:dyDescent="0.25">
      <c r="A9" s="36">
        <v>3</v>
      </c>
      <c r="B9" s="1" t="s">
        <v>4</v>
      </c>
      <c r="C9" s="2" t="s">
        <v>143</v>
      </c>
      <c r="D9" s="2" t="s">
        <v>176</v>
      </c>
      <c r="E9" s="17" t="s">
        <v>1</v>
      </c>
      <c r="F9" s="3">
        <v>150</v>
      </c>
      <c r="G9" s="3">
        <v>66</v>
      </c>
      <c r="H9" s="38">
        <v>760</v>
      </c>
      <c r="I9" s="10">
        <f t="shared" si="0"/>
        <v>46360</v>
      </c>
      <c r="J9" s="10">
        <f t="shared" si="1"/>
        <v>46360</v>
      </c>
      <c r="M9" s="45"/>
    </row>
    <row r="10" spans="1:13" ht="60" outlineLevel="1" x14ac:dyDescent="0.25">
      <c r="A10" s="36">
        <v>4</v>
      </c>
      <c r="B10" s="1" t="s">
        <v>5</v>
      </c>
      <c r="C10" s="2" t="s">
        <v>145</v>
      </c>
      <c r="D10" s="2" t="s">
        <v>176</v>
      </c>
      <c r="E10" s="17" t="s">
        <v>6</v>
      </c>
      <c r="F10" s="3">
        <v>200</v>
      </c>
      <c r="G10" s="3">
        <v>66</v>
      </c>
      <c r="H10" s="38">
        <v>575</v>
      </c>
      <c r="I10" s="10">
        <f t="shared" si="0"/>
        <v>35075</v>
      </c>
      <c r="J10" s="10">
        <f t="shared" si="1"/>
        <v>35075</v>
      </c>
      <c r="M10" s="45"/>
    </row>
    <row r="11" spans="1:13" ht="60" outlineLevel="1" x14ac:dyDescent="0.25">
      <c r="A11" s="36">
        <v>5</v>
      </c>
      <c r="B11" s="1" t="s">
        <v>7</v>
      </c>
      <c r="C11" s="2" t="s">
        <v>146</v>
      </c>
      <c r="D11" s="2" t="s">
        <v>176</v>
      </c>
      <c r="E11" s="17" t="s">
        <v>8</v>
      </c>
      <c r="F11" s="3">
        <v>100</v>
      </c>
      <c r="G11" s="3">
        <v>66</v>
      </c>
      <c r="H11" s="38">
        <v>360</v>
      </c>
      <c r="I11" s="10">
        <f t="shared" si="0"/>
        <v>21960</v>
      </c>
      <c r="J11" s="10">
        <f t="shared" si="1"/>
        <v>21960</v>
      </c>
      <c r="M11" s="45"/>
    </row>
    <row r="12" spans="1:13" ht="45" outlineLevel="1" x14ac:dyDescent="0.25">
      <c r="A12" s="36">
        <v>6</v>
      </c>
      <c r="B12" s="1" t="s">
        <v>9</v>
      </c>
      <c r="C12" s="2" t="s">
        <v>167</v>
      </c>
      <c r="D12" s="2" t="s">
        <v>176</v>
      </c>
      <c r="E12" s="17" t="s">
        <v>8</v>
      </c>
      <c r="F12" s="3">
        <v>100</v>
      </c>
      <c r="G12" s="3">
        <v>66</v>
      </c>
      <c r="H12" s="38">
        <v>745</v>
      </c>
      <c r="I12" s="10">
        <f t="shared" si="0"/>
        <v>45445</v>
      </c>
      <c r="J12" s="10">
        <f t="shared" si="1"/>
        <v>45445</v>
      </c>
      <c r="M12" s="45"/>
    </row>
    <row r="13" spans="1:13" ht="45" outlineLevel="1" x14ac:dyDescent="0.25">
      <c r="A13" s="36">
        <v>7</v>
      </c>
      <c r="B13" s="1" t="s">
        <v>10</v>
      </c>
      <c r="C13" s="2" t="s">
        <v>167</v>
      </c>
      <c r="D13" s="2" t="s">
        <v>176</v>
      </c>
      <c r="E13" s="17" t="s">
        <v>8</v>
      </c>
      <c r="F13" s="3">
        <v>100</v>
      </c>
      <c r="G13" s="3">
        <v>66</v>
      </c>
      <c r="H13" s="38">
        <v>535</v>
      </c>
      <c r="I13" s="10">
        <f t="shared" si="0"/>
        <v>32635</v>
      </c>
      <c r="J13" s="10">
        <f t="shared" si="1"/>
        <v>32635</v>
      </c>
      <c r="M13" s="45"/>
    </row>
    <row r="14" spans="1:13" ht="45" outlineLevel="1" x14ac:dyDescent="0.25">
      <c r="A14" s="36">
        <v>8</v>
      </c>
      <c r="B14" s="1" t="s">
        <v>11</v>
      </c>
      <c r="C14" s="2" t="s">
        <v>167</v>
      </c>
      <c r="D14" s="2" t="s">
        <v>176</v>
      </c>
      <c r="E14" s="17" t="s">
        <v>8</v>
      </c>
      <c r="F14" s="3">
        <v>100</v>
      </c>
      <c r="G14" s="3">
        <v>66</v>
      </c>
      <c r="H14" s="38">
        <v>550</v>
      </c>
      <c r="I14" s="10">
        <f t="shared" si="0"/>
        <v>33550</v>
      </c>
      <c r="J14" s="10">
        <f t="shared" si="1"/>
        <v>33550</v>
      </c>
      <c r="M14" s="45"/>
    </row>
    <row r="15" spans="1:13" ht="45" outlineLevel="1" x14ac:dyDescent="0.25">
      <c r="A15" s="36">
        <v>9</v>
      </c>
      <c r="B15" s="1" t="s">
        <v>12</v>
      </c>
      <c r="C15" s="2" t="s">
        <v>167</v>
      </c>
      <c r="D15" s="2" t="s">
        <v>176</v>
      </c>
      <c r="E15" s="17" t="s">
        <v>8</v>
      </c>
      <c r="F15" s="3">
        <v>100</v>
      </c>
      <c r="G15" s="3">
        <v>66</v>
      </c>
      <c r="H15" s="38">
        <v>695</v>
      </c>
      <c r="I15" s="10">
        <f t="shared" si="0"/>
        <v>42395</v>
      </c>
      <c r="J15" s="10">
        <f t="shared" si="1"/>
        <v>42395</v>
      </c>
      <c r="M15" s="45"/>
    </row>
    <row r="16" spans="1:13" ht="45" outlineLevel="1" x14ac:dyDescent="0.25">
      <c r="A16" s="36">
        <v>10</v>
      </c>
      <c r="B16" s="1" t="s">
        <v>13</v>
      </c>
      <c r="C16" s="2" t="s">
        <v>167</v>
      </c>
      <c r="D16" s="2" t="s">
        <v>176</v>
      </c>
      <c r="E16" s="17" t="s">
        <v>8</v>
      </c>
      <c r="F16" s="3">
        <v>100</v>
      </c>
      <c r="G16" s="3">
        <v>66</v>
      </c>
      <c r="H16" s="38">
        <v>560</v>
      </c>
      <c r="I16" s="10">
        <f t="shared" si="0"/>
        <v>34160</v>
      </c>
      <c r="J16" s="10">
        <f t="shared" si="1"/>
        <v>34160</v>
      </c>
      <c r="M16" s="45"/>
    </row>
    <row r="17" spans="1:13" ht="45" outlineLevel="1" x14ac:dyDescent="0.25">
      <c r="A17" s="36">
        <v>11</v>
      </c>
      <c r="B17" s="1" t="s">
        <v>14</v>
      </c>
      <c r="C17" s="2" t="s">
        <v>167</v>
      </c>
      <c r="D17" s="2" t="s">
        <v>176</v>
      </c>
      <c r="E17" s="17" t="s">
        <v>8</v>
      </c>
      <c r="F17" s="3">
        <v>100</v>
      </c>
      <c r="G17" s="3">
        <v>66</v>
      </c>
      <c r="H17" s="38">
        <v>480</v>
      </c>
      <c r="I17" s="10">
        <f t="shared" si="0"/>
        <v>29280</v>
      </c>
      <c r="J17" s="10">
        <f t="shared" si="1"/>
        <v>29280</v>
      </c>
      <c r="M17" s="45"/>
    </row>
    <row r="18" spans="1:13" ht="60" outlineLevel="1" x14ac:dyDescent="0.25">
      <c r="A18" s="36">
        <v>12</v>
      </c>
      <c r="B18" s="1" t="s">
        <v>15</v>
      </c>
      <c r="C18" s="2" t="s">
        <v>147</v>
      </c>
      <c r="D18" s="2" t="s">
        <v>176</v>
      </c>
      <c r="E18" s="17" t="s">
        <v>16</v>
      </c>
      <c r="F18" s="3">
        <v>400</v>
      </c>
      <c r="G18" s="3">
        <v>66</v>
      </c>
      <c r="H18" s="38">
        <v>725</v>
      </c>
      <c r="I18" s="10">
        <f t="shared" si="0"/>
        <v>44225</v>
      </c>
      <c r="J18" s="10">
        <f t="shared" si="1"/>
        <v>44225</v>
      </c>
      <c r="M18" s="45"/>
    </row>
    <row r="19" spans="1:13" ht="30" outlineLevel="1" x14ac:dyDescent="0.25">
      <c r="A19" s="36">
        <v>13</v>
      </c>
      <c r="B19" s="1" t="s">
        <v>17</v>
      </c>
      <c r="C19" s="2" t="s">
        <v>148</v>
      </c>
      <c r="D19" s="2" t="s">
        <v>176</v>
      </c>
      <c r="E19" s="17" t="s">
        <v>18</v>
      </c>
      <c r="F19" s="3">
        <v>60</v>
      </c>
      <c r="G19" s="3">
        <v>66</v>
      </c>
      <c r="H19" s="38">
        <v>205</v>
      </c>
      <c r="I19" s="10">
        <f t="shared" si="0"/>
        <v>12505</v>
      </c>
      <c r="J19" s="10">
        <f t="shared" si="1"/>
        <v>12505</v>
      </c>
      <c r="M19" s="45"/>
    </row>
    <row r="20" spans="1:13" ht="30" outlineLevel="1" x14ac:dyDescent="0.25">
      <c r="A20" s="36">
        <v>14</v>
      </c>
      <c r="B20" s="1" t="s">
        <v>19</v>
      </c>
      <c r="C20" s="2" t="s">
        <v>149</v>
      </c>
      <c r="D20" s="2" t="s">
        <v>176</v>
      </c>
      <c r="E20" s="17" t="s">
        <v>18</v>
      </c>
      <c r="F20" s="3">
        <v>60</v>
      </c>
      <c r="G20" s="3">
        <v>66</v>
      </c>
      <c r="H20" s="38">
        <v>335</v>
      </c>
      <c r="I20" s="10">
        <f t="shared" si="0"/>
        <v>20435</v>
      </c>
      <c r="J20" s="10">
        <f t="shared" si="1"/>
        <v>20435</v>
      </c>
      <c r="M20" s="45"/>
    </row>
    <row r="21" spans="1:13" ht="30" outlineLevel="1" x14ac:dyDescent="0.25">
      <c r="A21" s="36">
        <v>15</v>
      </c>
      <c r="B21" s="1" t="s">
        <v>20</v>
      </c>
      <c r="C21" s="2" t="s">
        <v>149</v>
      </c>
      <c r="D21" s="2" t="s">
        <v>176</v>
      </c>
      <c r="E21" s="17" t="s">
        <v>18</v>
      </c>
      <c r="F21" s="3">
        <v>60</v>
      </c>
      <c r="G21" s="3">
        <v>66</v>
      </c>
      <c r="H21" s="38">
        <v>395</v>
      </c>
      <c r="I21" s="10">
        <f t="shared" si="0"/>
        <v>24095</v>
      </c>
      <c r="J21" s="10">
        <f t="shared" si="1"/>
        <v>24095</v>
      </c>
      <c r="M21" s="45"/>
    </row>
    <row r="22" spans="1:13" ht="30" outlineLevel="1" x14ac:dyDescent="0.25">
      <c r="A22" s="36">
        <v>16</v>
      </c>
      <c r="B22" s="1" t="s">
        <v>21</v>
      </c>
      <c r="C22" s="2" t="s">
        <v>149</v>
      </c>
      <c r="D22" s="2" t="s">
        <v>176</v>
      </c>
      <c r="E22" s="17" t="s">
        <v>18</v>
      </c>
      <c r="F22" s="3">
        <v>60</v>
      </c>
      <c r="G22" s="3">
        <v>66</v>
      </c>
      <c r="H22" s="38">
        <v>395</v>
      </c>
      <c r="I22" s="10">
        <f t="shared" si="0"/>
        <v>24095</v>
      </c>
      <c r="J22" s="10">
        <f t="shared" si="1"/>
        <v>24095</v>
      </c>
      <c r="M22" s="45"/>
    </row>
    <row r="23" spans="1:13" ht="30" outlineLevel="1" x14ac:dyDescent="0.25">
      <c r="A23" s="36">
        <v>17</v>
      </c>
      <c r="B23" s="1" t="s">
        <v>22</v>
      </c>
      <c r="C23" s="2" t="s">
        <v>149</v>
      </c>
      <c r="D23" s="2" t="s">
        <v>176</v>
      </c>
      <c r="E23" s="17" t="s">
        <v>18</v>
      </c>
      <c r="F23" s="3">
        <v>60</v>
      </c>
      <c r="G23" s="3">
        <v>66</v>
      </c>
      <c r="H23" s="38">
        <v>395</v>
      </c>
      <c r="I23" s="10">
        <f t="shared" si="0"/>
        <v>24095</v>
      </c>
      <c r="J23" s="10">
        <f t="shared" si="1"/>
        <v>24095</v>
      </c>
      <c r="M23" s="45"/>
    </row>
    <row r="24" spans="1:13" ht="30" outlineLevel="1" x14ac:dyDescent="0.25">
      <c r="A24" s="36">
        <v>18</v>
      </c>
      <c r="B24" s="1" t="s">
        <v>23</v>
      </c>
      <c r="C24" s="2" t="s">
        <v>149</v>
      </c>
      <c r="D24" s="2" t="s">
        <v>176</v>
      </c>
      <c r="E24" s="17" t="s">
        <v>18</v>
      </c>
      <c r="F24" s="3">
        <v>60</v>
      </c>
      <c r="G24" s="3">
        <v>66</v>
      </c>
      <c r="H24" s="38">
        <v>405</v>
      </c>
      <c r="I24" s="10">
        <f t="shared" si="0"/>
        <v>24705</v>
      </c>
      <c r="J24" s="10">
        <f t="shared" si="1"/>
        <v>24705</v>
      </c>
      <c r="M24" s="45"/>
    </row>
    <row r="25" spans="1:13" x14ac:dyDescent="0.25">
      <c r="A25" s="37"/>
      <c r="B25" s="8"/>
      <c r="C25" s="4"/>
      <c r="D25" s="4"/>
      <c r="E25" s="18"/>
      <c r="F25" s="5"/>
      <c r="G25" s="5"/>
      <c r="H25" s="39"/>
      <c r="I25" s="9"/>
      <c r="J25" s="11"/>
      <c r="M25" s="45"/>
    </row>
    <row r="26" spans="1:13" x14ac:dyDescent="0.25">
      <c r="A26" s="35" t="s">
        <v>58</v>
      </c>
      <c r="B26" s="8"/>
      <c r="C26" s="8"/>
      <c r="D26" s="8"/>
      <c r="E26" s="19"/>
      <c r="J26" s="11"/>
      <c r="M26" s="45"/>
    </row>
    <row r="27" spans="1:13" ht="60" outlineLevel="1" x14ac:dyDescent="0.25">
      <c r="A27" s="36">
        <v>19</v>
      </c>
      <c r="B27" s="1" t="s">
        <v>29</v>
      </c>
      <c r="C27" s="22" t="s">
        <v>150</v>
      </c>
      <c r="D27" s="2" t="s">
        <v>176</v>
      </c>
      <c r="E27" s="17" t="s">
        <v>1</v>
      </c>
      <c r="F27" s="3">
        <v>150</v>
      </c>
      <c r="G27" s="3">
        <v>55</v>
      </c>
      <c r="H27" s="38">
        <v>565</v>
      </c>
      <c r="I27" s="10">
        <f>H27*$J$1</f>
        <v>34465</v>
      </c>
      <c r="J27" s="10">
        <f t="shared" ref="J27:J31" si="2">I27*(1-$J$2)</f>
        <v>34465</v>
      </c>
      <c r="M27" s="45"/>
    </row>
    <row r="28" spans="1:13" ht="60" outlineLevel="1" x14ac:dyDescent="0.25">
      <c r="A28" s="36">
        <v>20</v>
      </c>
      <c r="B28" s="1" t="s">
        <v>30</v>
      </c>
      <c r="C28" s="22" t="s">
        <v>151</v>
      </c>
      <c r="D28" s="2" t="s">
        <v>176</v>
      </c>
      <c r="E28" s="17" t="s">
        <v>6</v>
      </c>
      <c r="F28" s="3">
        <v>200</v>
      </c>
      <c r="G28" s="3">
        <v>55</v>
      </c>
      <c r="H28" s="38">
        <v>815</v>
      </c>
      <c r="I28" s="10">
        <f>H28*$J$1</f>
        <v>49715</v>
      </c>
      <c r="J28" s="10">
        <f t="shared" si="2"/>
        <v>49715</v>
      </c>
      <c r="M28" s="45"/>
    </row>
    <row r="29" spans="1:13" ht="60" outlineLevel="1" x14ac:dyDescent="0.25">
      <c r="A29" s="36">
        <v>21</v>
      </c>
      <c r="B29" s="1" t="s">
        <v>31</v>
      </c>
      <c r="C29" s="22" t="s">
        <v>152</v>
      </c>
      <c r="D29" s="2" t="s">
        <v>176</v>
      </c>
      <c r="E29" s="17" t="s">
        <v>8</v>
      </c>
      <c r="F29" s="3">
        <v>100</v>
      </c>
      <c r="G29" s="3">
        <v>55</v>
      </c>
      <c r="H29" s="38">
        <v>540</v>
      </c>
      <c r="I29" s="10">
        <f>H29*$J$1</f>
        <v>32940</v>
      </c>
      <c r="J29" s="10">
        <f t="shared" si="2"/>
        <v>32940</v>
      </c>
      <c r="M29" s="45"/>
    </row>
    <row r="30" spans="1:13" ht="60" outlineLevel="1" x14ac:dyDescent="0.25">
      <c r="A30" s="36">
        <v>22</v>
      </c>
      <c r="B30" s="1" t="s">
        <v>32</v>
      </c>
      <c r="C30" s="22" t="s">
        <v>153</v>
      </c>
      <c r="D30" s="2" t="s">
        <v>176</v>
      </c>
      <c r="E30" s="17" t="s">
        <v>16</v>
      </c>
      <c r="F30" s="3">
        <v>400</v>
      </c>
      <c r="G30" s="3">
        <v>55</v>
      </c>
      <c r="H30" s="38">
        <v>850</v>
      </c>
      <c r="I30" s="10">
        <f>H30*$J$1</f>
        <v>51850</v>
      </c>
      <c r="J30" s="10">
        <f t="shared" si="2"/>
        <v>51850</v>
      </c>
      <c r="M30" s="45"/>
    </row>
    <row r="31" spans="1:13" ht="45" outlineLevel="1" x14ac:dyDescent="0.25">
      <c r="A31" s="36">
        <v>23</v>
      </c>
      <c r="B31" s="1" t="s">
        <v>33</v>
      </c>
      <c r="C31" s="22" t="s">
        <v>154</v>
      </c>
      <c r="D31" s="2" t="s">
        <v>176</v>
      </c>
      <c r="E31" s="17" t="s">
        <v>18</v>
      </c>
      <c r="F31" s="3">
        <v>60</v>
      </c>
      <c r="G31" s="3">
        <v>55</v>
      </c>
      <c r="H31" s="38">
        <v>520</v>
      </c>
      <c r="I31" s="10">
        <f>H31*$J$1</f>
        <v>31720</v>
      </c>
      <c r="J31" s="10">
        <f t="shared" si="2"/>
        <v>31720</v>
      </c>
      <c r="M31" s="45"/>
    </row>
    <row r="32" spans="1:13" x14ac:dyDescent="0.25">
      <c r="A32" s="37"/>
      <c r="B32" s="8"/>
      <c r="C32" s="4"/>
      <c r="D32" s="4"/>
      <c r="E32" s="18"/>
      <c r="F32" s="5"/>
      <c r="G32" s="5"/>
      <c r="H32" s="40"/>
      <c r="I32" s="5"/>
      <c r="J32" s="11"/>
      <c r="M32" s="45"/>
    </row>
    <row r="33" spans="1:13" x14ac:dyDescent="0.25">
      <c r="A33" s="35" t="s">
        <v>59</v>
      </c>
      <c r="E33" s="19"/>
      <c r="J33" s="11"/>
      <c r="M33" s="45"/>
    </row>
    <row r="34" spans="1:13" ht="60" outlineLevel="1" x14ac:dyDescent="0.25">
      <c r="A34" s="36">
        <v>24</v>
      </c>
      <c r="B34" s="1" t="s">
        <v>24</v>
      </c>
      <c r="C34" s="2" t="s">
        <v>155</v>
      </c>
      <c r="D34" s="2" t="s">
        <v>176</v>
      </c>
      <c r="E34" s="17" t="s">
        <v>1</v>
      </c>
      <c r="F34" s="3">
        <v>200</v>
      </c>
      <c r="G34" s="3">
        <v>65</v>
      </c>
      <c r="H34" s="38">
        <v>380</v>
      </c>
      <c r="I34" s="10">
        <f>H34*$J$1</f>
        <v>23180</v>
      </c>
      <c r="J34" s="10">
        <f t="shared" ref="J34:J38" si="3">I34*(1-$J$2)</f>
        <v>23180</v>
      </c>
      <c r="M34" s="45"/>
    </row>
    <row r="35" spans="1:13" ht="60" outlineLevel="1" x14ac:dyDescent="0.25">
      <c r="A35" s="36">
        <v>25</v>
      </c>
      <c r="B35" s="1" t="s">
        <v>25</v>
      </c>
      <c r="C35" s="2" t="s">
        <v>156</v>
      </c>
      <c r="D35" s="2" t="s">
        <v>176</v>
      </c>
      <c r="E35" s="17" t="s">
        <v>6</v>
      </c>
      <c r="F35" s="3">
        <v>200</v>
      </c>
      <c r="G35" s="3">
        <v>65</v>
      </c>
      <c r="H35" s="38">
        <v>540</v>
      </c>
      <c r="I35" s="10">
        <f>H35*$J$1</f>
        <v>32940</v>
      </c>
      <c r="J35" s="10">
        <f t="shared" si="3"/>
        <v>32940</v>
      </c>
      <c r="M35" s="45"/>
    </row>
    <row r="36" spans="1:13" ht="60" outlineLevel="1" x14ac:dyDescent="0.25">
      <c r="A36" s="36">
        <v>26</v>
      </c>
      <c r="B36" s="1" t="s">
        <v>26</v>
      </c>
      <c r="C36" s="2" t="s">
        <v>157</v>
      </c>
      <c r="D36" s="2" t="s">
        <v>176</v>
      </c>
      <c r="E36" s="17" t="s">
        <v>8</v>
      </c>
      <c r="F36" s="3">
        <v>100</v>
      </c>
      <c r="G36" s="3">
        <v>65</v>
      </c>
      <c r="H36" s="38">
        <v>340</v>
      </c>
      <c r="I36" s="10">
        <f>H36*$J$1</f>
        <v>20740</v>
      </c>
      <c r="J36" s="10">
        <f t="shared" si="3"/>
        <v>20740</v>
      </c>
      <c r="M36" s="45"/>
    </row>
    <row r="37" spans="1:13" ht="60" outlineLevel="1" x14ac:dyDescent="0.25">
      <c r="A37" s="36">
        <v>27</v>
      </c>
      <c r="B37" s="1" t="s">
        <v>27</v>
      </c>
      <c r="C37" s="2" t="s">
        <v>158</v>
      </c>
      <c r="D37" s="2" t="s">
        <v>176</v>
      </c>
      <c r="E37" s="17" t="s">
        <v>16</v>
      </c>
      <c r="F37" s="3">
        <v>400</v>
      </c>
      <c r="G37" s="3">
        <v>65</v>
      </c>
      <c r="H37" s="38">
        <v>745</v>
      </c>
      <c r="I37" s="10">
        <f>H37*$J$1</f>
        <v>45445</v>
      </c>
      <c r="J37" s="10">
        <f t="shared" si="3"/>
        <v>45445</v>
      </c>
      <c r="M37" s="45"/>
    </row>
    <row r="38" spans="1:13" ht="45" outlineLevel="1" x14ac:dyDescent="0.25">
      <c r="A38" s="36">
        <v>28</v>
      </c>
      <c r="B38" s="1" t="s">
        <v>28</v>
      </c>
      <c r="C38" s="2" t="s">
        <v>159</v>
      </c>
      <c r="D38" s="2" t="s">
        <v>176</v>
      </c>
      <c r="E38" s="17" t="s">
        <v>18</v>
      </c>
      <c r="F38" s="3">
        <v>60</v>
      </c>
      <c r="G38" s="3">
        <v>65</v>
      </c>
      <c r="H38" s="38">
        <v>245</v>
      </c>
      <c r="I38" s="10">
        <f>H38*$J$1</f>
        <v>14945</v>
      </c>
      <c r="J38" s="10">
        <f t="shared" si="3"/>
        <v>14945</v>
      </c>
      <c r="M38" s="45"/>
    </row>
    <row r="39" spans="1:13" x14ac:dyDescent="0.25">
      <c r="A39" s="37"/>
      <c r="B39" s="8"/>
      <c r="C39" s="4"/>
      <c r="D39" s="4"/>
      <c r="E39" s="18"/>
      <c r="F39" s="5"/>
      <c r="G39" s="5"/>
      <c r="H39" s="40"/>
      <c r="I39" s="5"/>
      <c r="J39" s="11"/>
      <c r="M39" s="45"/>
    </row>
    <row r="40" spans="1:13" x14ac:dyDescent="0.25">
      <c r="A40" s="35" t="s">
        <v>168</v>
      </c>
      <c r="E40" s="19"/>
      <c r="J40" s="11"/>
      <c r="M40" s="45"/>
    </row>
    <row r="41" spans="1:13" ht="75" outlineLevel="1" x14ac:dyDescent="0.25">
      <c r="A41" s="36">
        <v>29</v>
      </c>
      <c r="B41" s="1" t="s">
        <v>34</v>
      </c>
      <c r="C41" s="22" t="s">
        <v>160</v>
      </c>
      <c r="D41" s="2" t="s">
        <v>176</v>
      </c>
      <c r="E41" s="17" t="s">
        <v>1</v>
      </c>
      <c r="F41" s="3">
        <v>150</v>
      </c>
      <c r="G41" s="3">
        <v>55</v>
      </c>
      <c r="H41" s="38">
        <v>620</v>
      </c>
      <c r="I41" s="10">
        <f>H41*$J$1</f>
        <v>37820</v>
      </c>
      <c r="J41" s="10">
        <f t="shared" ref="J41:J45" si="4">I41*(1-$J$2)</f>
        <v>37820</v>
      </c>
      <c r="M41" s="45"/>
    </row>
    <row r="42" spans="1:13" ht="75" outlineLevel="1" x14ac:dyDescent="0.25">
      <c r="A42" s="36">
        <v>30</v>
      </c>
      <c r="B42" s="1" t="s">
        <v>35</v>
      </c>
      <c r="C42" s="22" t="s">
        <v>161</v>
      </c>
      <c r="D42" s="2" t="s">
        <v>176</v>
      </c>
      <c r="E42" s="17" t="s">
        <v>6</v>
      </c>
      <c r="F42" s="3">
        <v>250</v>
      </c>
      <c r="G42" s="3">
        <v>55</v>
      </c>
      <c r="H42" s="38">
        <v>840</v>
      </c>
      <c r="I42" s="10">
        <f>H42*$J$1</f>
        <v>51240</v>
      </c>
      <c r="J42" s="10">
        <f t="shared" si="4"/>
        <v>51240</v>
      </c>
      <c r="M42" s="45"/>
    </row>
    <row r="43" spans="1:13" ht="75" outlineLevel="1" x14ac:dyDescent="0.25">
      <c r="A43" s="36">
        <v>31</v>
      </c>
      <c r="B43" s="1" t="s">
        <v>36</v>
      </c>
      <c r="C43" s="22" t="s">
        <v>162</v>
      </c>
      <c r="D43" s="2" t="s">
        <v>176</v>
      </c>
      <c r="E43" s="17" t="s">
        <v>8</v>
      </c>
      <c r="F43" s="3">
        <v>100</v>
      </c>
      <c r="G43" s="3">
        <v>55</v>
      </c>
      <c r="H43" s="38">
        <v>520</v>
      </c>
      <c r="I43" s="10">
        <f>H43*$J$1</f>
        <v>31720</v>
      </c>
      <c r="J43" s="10">
        <f t="shared" si="4"/>
        <v>31720</v>
      </c>
      <c r="M43" s="45"/>
    </row>
    <row r="44" spans="1:13" ht="75" outlineLevel="1" x14ac:dyDescent="0.25">
      <c r="A44" s="36">
        <v>32</v>
      </c>
      <c r="B44" s="1" t="s">
        <v>37</v>
      </c>
      <c r="C44" s="22" t="s">
        <v>163</v>
      </c>
      <c r="D44" s="2" t="s">
        <v>176</v>
      </c>
      <c r="E44" s="17" t="s">
        <v>16</v>
      </c>
      <c r="F44" s="3">
        <v>400</v>
      </c>
      <c r="G44" s="3">
        <v>55</v>
      </c>
      <c r="H44" s="38">
        <v>890</v>
      </c>
      <c r="I44" s="10">
        <f>H44*$J$1</f>
        <v>54290</v>
      </c>
      <c r="J44" s="10">
        <f t="shared" si="4"/>
        <v>54290</v>
      </c>
      <c r="M44" s="45"/>
    </row>
    <row r="45" spans="1:13" ht="45" outlineLevel="1" x14ac:dyDescent="0.25">
      <c r="A45" s="36">
        <v>33</v>
      </c>
      <c r="B45" s="1" t="s">
        <v>38</v>
      </c>
      <c r="C45" s="22" t="s">
        <v>164</v>
      </c>
      <c r="D45" s="2" t="s">
        <v>176</v>
      </c>
      <c r="E45" s="17" t="s">
        <v>18</v>
      </c>
      <c r="F45" s="3">
        <v>60</v>
      </c>
      <c r="G45" s="3">
        <v>55</v>
      </c>
      <c r="H45" s="38">
        <v>485</v>
      </c>
      <c r="I45" s="10">
        <f>H45*$J$1</f>
        <v>29585</v>
      </c>
      <c r="J45" s="10">
        <f t="shared" si="4"/>
        <v>29585</v>
      </c>
      <c r="M45" s="45"/>
    </row>
    <row r="46" spans="1:13" x14ac:dyDescent="0.25">
      <c r="A46" s="37"/>
      <c r="B46" s="8"/>
      <c r="C46" s="4"/>
      <c r="D46" s="4"/>
      <c r="E46" s="20"/>
      <c r="F46" s="5"/>
      <c r="G46" s="5"/>
      <c r="H46" s="40"/>
      <c r="I46" s="5"/>
      <c r="J46" s="11"/>
      <c r="M46" s="45"/>
    </row>
    <row r="47" spans="1:13" x14ac:dyDescent="0.25">
      <c r="A47" s="35" t="s">
        <v>56</v>
      </c>
      <c r="B47" s="8"/>
      <c r="C47" s="4"/>
      <c r="D47" s="4"/>
      <c r="E47" s="20"/>
      <c r="F47" s="5"/>
      <c r="G47" s="5"/>
      <c r="H47" s="40"/>
      <c r="I47" s="5"/>
      <c r="J47" s="11"/>
      <c r="M47" s="45"/>
    </row>
    <row r="48" spans="1:13" ht="45" outlineLevel="1" x14ac:dyDescent="0.25">
      <c r="A48" s="36">
        <v>34</v>
      </c>
      <c r="B48" s="1" t="s">
        <v>39</v>
      </c>
      <c r="C48" s="13" t="s">
        <v>134</v>
      </c>
      <c r="D48" s="2" t="s">
        <v>176</v>
      </c>
      <c r="E48" s="17" t="s">
        <v>111</v>
      </c>
      <c r="F48" s="3" t="s">
        <v>2</v>
      </c>
      <c r="G48" s="3">
        <v>66</v>
      </c>
      <c r="H48" s="38">
        <v>34</v>
      </c>
      <c r="I48" s="10">
        <f t="shared" ref="I48:I59" si="5">H48*$J$1</f>
        <v>2074</v>
      </c>
      <c r="J48" s="10">
        <f t="shared" ref="J48:J59" si="6">I48*(1-$J$2)</f>
        <v>2074</v>
      </c>
      <c r="M48" s="45"/>
    </row>
    <row r="49" spans="1:13" ht="45" outlineLevel="1" x14ac:dyDescent="0.25">
      <c r="A49" s="36">
        <v>35</v>
      </c>
      <c r="B49" s="1" t="s">
        <v>40</v>
      </c>
      <c r="C49" s="13" t="s">
        <v>135</v>
      </c>
      <c r="D49" s="2" t="s">
        <v>176</v>
      </c>
      <c r="E49" s="17" t="s">
        <v>111</v>
      </c>
      <c r="F49" s="3" t="s">
        <v>2</v>
      </c>
      <c r="G49" s="3">
        <v>66</v>
      </c>
      <c r="H49" s="38">
        <v>42</v>
      </c>
      <c r="I49" s="10">
        <f t="shared" si="5"/>
        <v>2562</v>
      </c>
      <c r="J49" s="10">
        <f t="shared" si="6"/>
        <v>2562</v>
      </c>
      <c r="M49" s="45"/>
    </row>
    <row r="50" spans="1:13" ht="45" outlineLevel="1" x14ac:dyDescent="0.25">
      <c r="A50" s="36">
        <v>36</v>
      </c>
      <c r="B50" s="1" t="s">
        <v>41</v>
      </c>
      <c r="C50" s="13" t="s">
        <v>165</v>
      </c>
      <c r="D50" s="2" t="s">
        <v>176</v>
      </c>
      <c r="E50" s="17" t="s">
        <v>111</v>
      </c>
      <c r="F50" s="3" t="s">
        <v>2</v>
      </c>
      <c r="G50" s="3">
        <v>66</v>
      </c>
      <c r="H50" s="38">
        <v>41</v>
      </c>
      <c r="I50" s="10">
        <f t="shared" si="5"/>
        <v>2501</v>
      </c>
      <c r="J50" s="10">
        <f t="shared" si="6"/>
        <v>2501</v>
      </c>
      <c r="M50" s="45"/>
    </row>
    <row r="51" spans="1:13" ht="45" outlineLevel="1" x14ac:dyDescent="0.25">
      <c r="A51" s="36">
        <v>37</v>
      </c>
      <c r="B51" s="1" t="s">
        <v>42</v>
      </c>
      <c r="C51" s="13" t="s">
        <v>136</v>
      </c>
      <c r="D51" s="2" t="s">
        <v>176</v>
      </c>
      <c r="E51" s="17" t="s">
        <v>112</v>
      </c>
      <c r="F51" s="3" t="s">
        <v>2</v>
      </c>
      <c r="G51" s="3">
        <v>66</v>
      </c>
      <c r="H51" s="38">
        <v>79</v>
      </c>
      <c r="I51" s="10">
        <f t="shared" si="5"/>
        <v>4819</v>
      </c>
      <c r="J51" s="10">
        <f t="shared" si="6"/>
        <v>4819</v>
      </c>
      <c r="M51" s="45"/>
    </row>
    <row r="52" spans="1:13" ht="45" outlineLevel="1" x14ac:dyDescent="0.25">
      <c r="A52" s="36">
        <v>38</v>
      </c>
      <c r="B52" s="1" t="s">
        <v>43</v>
      </c>
      <c r="C52" s="13" t="s">
        <v>137</v>
      </c>
      <c r="D52" s="2" t="s">
        <v>176</v>
      </c>
      <c r="E52" s="17" t="s">
        <v>112</v>
      </c>
      <c r="F52" s="3" t="s">
        <v>2</v>
      </c>
      <c r="G52" s="3">
        <v>66</v>
      </c>
      <c r="H52" s="38">
        <v>87</v>
      </c>
      <c r="I52" s="10">
        <f t="shared" si="5"/>
        <v>5307</v>
      </c>
      <c r="J52" s="10">
        <f t="shared" si="6"/>
        <v>5307</v>
      </c>
      <c r="M52" s="45"/>
    </row>
    <row r="53" spans="1:13" ht="45" outlineLevel="1" x14ac:dyDescent="0.25">
      <c r="A53" s="36">
        <v>39</v>
      </c>
      <c r="B53" s="1" t="s">
        <v>44</v>
      </c>
      <c r="C53" s="13" t="s">
        <v>166</v>
      </c>
      <c r="D53" s="2" t="s">
        <v>176</v>
      </c>
      <c r="E53" s="17" t="s">
        <v>112</v>
      </c>
      <c r="F53" s="3" t="s">
        <v>2</v>
      </c>
      <c r="G53" s="3">
        <v>66</v>
      </c>
      <c r="H53" s="38">
        <v>94</v>
      </c>
      <c r="I53" s="10">
        <f t="shared" si="5"/>
        <v>5734</v>
      </c>
      <c r="J53" s="10">
        <f t="shared" si="6"/>
        <v>5734</v>
      </c>
      <c r="M53" s="45"/>
    </row>
    <row r="54" spans="1:13" ht="45" outlineLevel="1" x14ac:dyDescent="0.25">
      <c r="A54" s="36">
        <v>40</v>
      </c>
      <c r="B54" s="1" t="s">
        <v>45</v>
      </c>
      <c r="C54" s="2" t="s">
        <v>133</v>
      </c>
      <c r="D54" s="2" t="s">
        <v>176</v>
      </c>
      <c r="E54" s="17" t="s">
        <v>132</v>
      </c>
      <c r="F54" s="3" t="s">
        <v>2</v>
      </c>
      <c r="G54" s="3">
        <v>66</v>
      </c>
      <c r="H54" s="38">
        <v>96</v>
      </c>
      <c r="I54" s="10">
        <f t="shared" si="5"/>
        <v>5856</v>
      </c>
      <c r="J54" s="10">
        <f t="shared" si="6"/>
        <v>5856</v>
      </c>
      <c r="M54" s="45"/>
    </row>
    <row r="55" spans="1:13" ht="60" outlineLevel="1" x14ac:dyDescent="0.25">
      <c r="A55" s="36">
        <v>41</v>
      </c>
      <c r="B55" s="1" t="s">
        <v>46</v>
      </c>
      <c r="C55" s="2" t="s">
        <v>172</v>
      </c>
      <c r="D55" s="2" t="s">
        <v>176</v>
      </c>
      <c r="E55" s="17" t="s">
        <v>132</v>
      </c>
      <c r="F55" s="3">
        <v>40</v>
      </c>
      <c r="G55" s="3">
        <v>66</v>
      </c>
      <c r="H55" s="38">
        <v>165</v>
      </c>
      <c r="I55" s="10">
        <f t="shared" si="5"/>
        <v>10065</v>
      </c>
      <c r="J55" s="10">
        <f t="shared" si="6"/>
        <v>10065</v>
      </c>
      <c r="M55" s="45"/>
    </row>
    <row r="56" spans="1:13" ht="60" outlineLevel="1" x14ac:dyDescent="0.25">
      <c r="A56" s="36">
        <v>42</v>
      </c>
      <c r="B56" s="1" t="s">
        <v>47</v>
      </c>
      <c r="C56" s="2" t="s">
        <v>169</v>
      </c>
      <c r="D56" s="2" t="s">
        <v>176</v>
      </c>
      <c r="E56" s="17" t="s">
        <v>132</v>
      </c>
      <c r="F56" s="3">
        <v>45</v>
      </c>
      <c r="G56" s="3">
        <v>66</v>
      </c>
      <c r="H56" s="38">
        <v>232</v>
      </c>
      <c r="I56" s="10">
        <f t="shared" si="5"/>
        <v>14152</v>
      </c>
      <c r="J56" s="10">
        <f t="shared" si="6"/>
        <v>14152</v>
      </c>
      <c r="M56" s="45"/>
    </row>
    <row r="57" spans="1:13" ht="60" outlineLevel="1" x14ac:dyDescent="0.25">
      <c r="A57" s="36">
        <v>43</v>
      </c>
      <c r="B57" s="1" t="s">
        <v>142</v>
      </c>
      <c r="C57" s="22" t="s">
        <v>169</v>
      </c>
      <c r="D57" s="2" t="s">
        <v>176</v>
      </c>
      <c r="E57" s="17" t="s">
        <v>132</v>
      </c>
      <c r="F57" s="3">
        <v>45</v>
      </c>
      <c r="G57" s="3">
        <v>66</v>
      </c>
      <c r="H57" s="38">
        <v>255</v>
      </c>
      <c r="I57" s="10">
        <f t="shared" si="5"/>
        <v>15555</v>
      </c>
      <c r="J57" s="10">
        <f t="shared" si="6"/>
        <v>15555</v>
      </c>
      <c r="M57" s="45"/>
    </row>
    <row r="58" spans="1:13" ht="60" outlineLevel="1" x14ac:dyDescent="0.25">
      <c r="A58" s="36">
        <v>46</v>
      </c>
      <c r="B58" s="1" t="s">
        <v>48</v>
      </c>
      <c r="C58" s="2" t="s">
        <v>170</v>
      </c>
      <c r="D58" s="2" t="s">
        <v>176</v>
      </c>
      <c r="E58" s="17" t="s">
        <v>132</v>
      </c>
      <c r="F58" s="3">
        <v>30</v>
      </c>
      <c r="G58" s="3">
        <v>66</v>
      </c>
      <c r="H58" s="38">
        <v>215</v>
      </c>
      <c r="I58" s="10">
        <f t="shared" si="5"/>
        <v>13115</v>
      </c>
      <c r="J58" s="10">
        <f t="shared" si="6"/>
        <v>13115</v>
      </c>
      <c r="M58" s="45"/>
    </row>
    <row r="59" spans="1:13" ht="60" outlineLevel="1" x14ac:dyDescent="0.25">
      <c r="A59" s="36">
        <v>47</v>
      </c>
      <c r="B59" s="1" t="s">
        <v>60</v>
      </c>
      <c r="C59" s="2" t="s">
        <v>171</v>
      </c>
      <c r="D59" s="2" t="s">
        <v>176</v>
      </c>
      <c r="E59" s="17" t="s">
        <v>132</v>
      </c>
      <c r="F59" s="3">
        <v>30</v>
      </c>
      <c r="G59" s="3">
        <v>66</v>
      </c>
      <c r="H59" s="38">
        <v>235</v>
      </c>
      <c r="I59" s="10">
        <f t="shared" si="5"/>
        <v>14335</v>
      </c>
      <c r="J59" s="10">
        <f t="shared" si="6"/>
        <v>14335</v>
      </c>
      <c r="M59" s="45"/>
    </row>
    <row r="60" spans="1:13" x14ac:dyDescent="0.25">
      <c r="E60" s="19"/>
      <c r="M60" s="45"/>
    </row>
    <row r="61" spans="1:13" x14ac:dyDescent="0.25">
      <c r="A61" s="35" t="s">
        <v>121</v>
      </c>
      <c r="B61" s="8"/>
      <c r="C61" s="4"/>
      <c r="D61" s="4"/>
      <c r="E61" s="20"/>
      <c r="F61" s="5"/>
      <c r="G61" s="5"/>
      <c r="H61" s="40"/>
      <c r="I61" s="5"/>
      <c r="J61" s="11"/>
      <c r="M61" s="45"/>
    </row>
    <row r="62" spans="1:13" ht="30" outlineLevel="1" x14ac:dyDescent="0.25">
      <c r="A62" s="36">
        <v>48</v>
      </c>
      <c r="B62" s="1" t="s">
        <v>122</v>
      </c>
      <c r="C62" s="13" t="s">
        <v>127</v>
      </c>
      <c r="D62" s="2" t="s">
        <v>176</v>
      </c>
      <c r="E62" s="17" t="s">
        <v>1</v>
      </c>
      <c r="F62" s="3" t="s">
        <v>2</v>
      </c>
      <c r="G62" s="3">
        <v>66</v>
      </c>
      <c r="H62" s="38">
        <v>360</v>
      </c>
      <c r="I62" s="10">
        <f t="shared" ref="I62:I67" si="7">H62*$J$1</f>
        <v>21960</v>
      </c>
      <c r="J62" s="10">
        <f t="shared" ref="J62:J67" si="8">I62*(1-$J$2)</f>
        <v>21960</v>
      </c>
      <c r="M62" s="45"/>
    </row>
    <row r="63" spans="1:13" ht="45" outlineLevel="1" x14ac:dyDescent="0.25">
      <c r="A63" s="36">
        <v>49</v>
      </c>
      <c r="B63" s="1" t="s">
        <v>138</v>
      </c>
      <c r="C63" s="13" t="s">
        <v>128</v>
      </c>
      <c r="D63" s="2" t="s">
        <v>176</v>
      </c>
      <c r="E63" s="17" t="s">
        <v>1</v>
      </c>
      <c r="F63" s="3" t="s">
        <v>2</v>
      </c>
      <c r="G63" s="3">
        <v>66</v>
      </c>
      <c r="H63" s="38">
        <v>415</v>
      </c>
      <c r="I63" s="10">
        <f t="shared" si="7"/>
        <v>25315</v>
      </c>
      <c r="J63" s="10">
        <f t="shared" si="8"/>
        <v>25315</v>
      </c>
      <c r="M63" s="45"/>
    </row>
    <row r="64" spans="1:13" ht="30" outlineLevel="1" x14ac:dyDescent="0.25">
      <c r="A64" s="36">
        <v>50</v>
      </c>
      <c r="B64" s="1" t="s">
        <v>139</v>
      </c>
      <c r="C64" s="13" t="s">
        <v>126</v>
      </c>
      <c r="D64" s="2" t="s">
        <v>176</v>
      </c>
      <c r="E64" s="17" t="s">
        <v>1</v>
      </c>
      <c r="F64" s="3" t="s">
        <v>2</v>
      </c>
      <c r="G64" s="3">
        <v>66</v>
      </c>
      <c r="H64" s="38">
        <v>385</v>
      </c>
      <c r="I64" s="10">
        <f t="shared" si="7"/>
        <v>23485</v>
      </c>
      <c r="J64" s="10">
        <f t="shared" si="8"/>
        <v>23485</v>
      </c>
      <c r="M64" s="45"/>
    </row>
    <row r="65" spans="1:13" ht="60" outlineLevel="1" x14ac:dyDescent="0.25">
      <c r="A65" s="36">
        <v>51</v>
      </c>
      <c r="B65" s="1" t="s">
        <v>140</v>
      </c>
      <c r="C65" s="13" t="s">
        <v>129</v>
      </c>
      <c r="D65" s="2" t="s">
        <v>176</v>
      </c>
      <c r="E65" s="17" t="s">
        <v>1</v>
      </c>
      <c r="F65" s="3" t="s">
        <v>2</v>
      </c>
      <c r="G65" s="3">
        <v>66</v>
      </c>
      <c r="H65" s="38">
        <v>450</v>
      </c>
      <c r="I65" s="10">
        <f t="shared" si="7"/>
        <v>27450</v>
      </c>
      <c r="J65" s="10">
        <f t="shared" si="8"/>
        <v>27450</v>
      </c>
      <c r="M65" s="45"/>
    </row>
    <row r="66" spans="1:13" outlineLevel="1" x14ac:dyDescent="0.25">
      <c r="A66" s="36">
        <v>52</v>
      </c>
      <c r="B66" s="1" t="s">
        <v>123</v>
      </c>
      <c r="C66" s="13" t="s">
        <v>130</v>
      </c>
      <c r="D66" s="2" t="s">
        <v>176</v>
      </c>
      <c r="E66" s="17" t="s">
        <v>124</v>
      </c>
      <c r="F66" s="3" t="s">
        <v>2</v>
      </c>
      <c r="G66" s="3">
        <v>66</v>
      </c>
      <c r="H66" s="38">
        <v>560</v>
      </c>
      <c r="I66" s="10">
        <f t="shared" si="7"/>
        <v>34160</v>
      </c>
      <c r="J66" s="10">
        <f t="shared" si="8"/>
        <v>34160</v>
      </c>
      <c r="M66" s="45"/>
    </row>
    <row r="67" spans="1:13" outlineLevel="1" x14ac:dyDescent="0.25">
      <c r="A67" s="36">
        <v>53</v>
      </c>
      <c r="B67" s="1" t="s">
        <v>141</v>
      </c>
      <c r="C67" s="13" t="s">
        <v>131</v>
      </c>
      <c r="D67" s="2" t="s">
        <v>176</v>
      </c>
      <c r="E67" s="17" t="s">
        <v>124</v>
      </c>
      <c r="F67" s="3" t="s">
        <v>2</v>
      </c>
      <c r="G67" s="3">
        <v>66</v>
      </c>
      <c r="H67" s="38">
        <v>730</v>
      </c>
      <c r="I67" s="10">
        <f t="shared" si="7"/>
        <v>44530</v>
      </c>
      <c r="J67" s="10">
        <f t="shared" si="8"/>
        <v>44530</v>
      </c>
      <c r="M67" s="45"/>
    </row>
    <row r="68" spans="1:13" x14ac:dyDescent="0.25">
      <c r="D68" s="2"/>
      <c r="E68" s="19"/>
      <c r="M68" s="45"/>
    </row>
    <row r="69" spans="1:13" x14ac:dyDescent="0.25">
      <c r="A69" s="35" t="s">
        <v>65</v>
      </c>
      <c r="B69" s="8"/>
      <c r="C69" s="4"/>
      <c r="D69" s="2"/>
      <c r="E69" s="20"/>
      <c r="F69" s="5"/>
      <c r="G69" s="5"/>
      <c r="H69" s="40"/>
      <c r="I69" s="5"/>
      <c r="J69" s="11"/>
      <c r="M69" s="45"/>
    </row>
    <row r="70" spans="1:13" outlineLevel="1" x14ac:dyDescent="0.25">
      <c r="A70" s="36">
        <v>54</v>
      </c>
      <c r="B70" s="1" t="s">
        <v>66</v>
      </c>
      <c r="C70" s="12" t="s">
        <v>115</v>
      </c>
      <c r="D70" s="2" t="s">
        <v>177</v>
      </c>
      <c r="E70" s="17"/>
      <c r="F70" s="3"/>
      <c r="G70" s="3"/>
      <c r="H70" s="38">
        <v>9.8000000000000007</v>
      </c>
      <c r="I70" s="10">
        <f t="shared" ref="I70:I97" si="9">H70*$J$1</f>
        <v>597.80000000000007</v>
      </c>
      <c r="J70" s="10">
        <f t="shared" ref="J70:J97" si="10">I70*(1-$J$2)</f>
        <v>597.80000000000007</v>
      </c>
      <c r="M70" s="45"/>
    </row>
    <row r="71" spans="1:13" outlineLevel="1" x14ac:dyDescent="0.25">
      <c r="A71" s="36">
        <v>55</v>
      </c>
      <c r="B71" s="1" t="s">
        <v>67</v>
      </c>
      <c r="C71" s="12" t="s">
        <v>114</v>
      </c>
      <c r="D71" s="2" t="s">
        <v>177</v>
      </c>
      <c r="E71" s="17"/>
      <c r="F71" s="3"/>
      <c r="G71" s="3"/>
      <c r="H71" s="38">
        <v>19</v>
      </c>
      <c r="I71" s="10">
        <f t="shared" si="9"/>
        <v>1159</v>
      </c>
      <c r="J71" s="10">
        <f t="shared" si="10"/>
        <v>1159</v>
      </c>
      <c r="M71" s="45"/>
    </row>
    <row r="72" spans="1:13" ht="30" outlineLevel="1" x14ac:dyDescent="0.25">
      <c r="A72" s="36">
        <v>56</v>
      </c>
      <c r="B72" s="1" t="s">
        <v>68</v>
      </c>
      <c r="C72" s="13" t="s">
        <v>125</v>
      </c>
      <c r="D72" s="2" t="s">
        <v>177</v>
      </c>
      <c r="E72" s="17"/>
      <c r="F72" s="3"/>
      <c r="G72" s="3"/>
      <c r="H72" s="38">
        <v>92</v>
      </c>
      <c r="I72" s="10">
        <f t="shared" si="9"/>
        <v>5612</v>
      </c>
      <c r="J72" s="10">
        <f t="shared" si="10"/>
        <v>5612</v>
      </c>
      <c r="M72" s="45"/>
    </row>
    <row r="73" spans="1:13" outlineLevel="1" x14ac:dyDescent="0.25">
      <c r="A73" s="36">
        <v>57</v>
      </c>
      <c r="B73" s="1"/>
      <c r="C73" s="14" t="s">
        <v>116</v>
      </c>
      <c r="D73" s="2" t="s">
        <v>177</v>
      </c>
      <c r="E73" s="17"/>
      <c r="F73" s="3"/>
      <c r="G73" s="3"/>
      <c r="H73" s="38">
        <v>16</v>
      </c>
      <c r="I73" s="10">
        <f t="shared" si="9"/>
        <v>976</v>
      </c>
      <c r="J73" s="10">
        <f t="shared" si="10"/>
        <v>976</v>
      </c>
      <c r="M73" s="45"/>
    </row>
    <row r="74" spans="1:13" ht="30" outlineLevel="1" x14ac:dyDescent="0.25">
      <c r="A74" s="36">
        <v>58</v>
      </c>
      <c r="B74" s="1" t="s">
        <v>69</v>
      </c>
      <c r="C74" s="15" t="s">
        <v>104</v>
      </c>
      <c r="D74" s="2" t="s">
        <v>177</v>
      </c>
      <c r="E74" s="17"/>
      <c r="F74" s="3"/>
      <c r="G74" s="3"/>
      <c r="H74" s="38">
        <v>220</v>
      </c>
      <c r="I74" s="10">
        <f t="shared" si="9"/>
        <v>13420</v>
      </c>
      <c r="J74" s="10">
        <f t="shared" si="10"/>
        <v>13420</v>
      </c>
      <c r="M74" s="45"/>
    </row>
    <row r="75" spans="1:13" outlineLevel="1" x14ac:dyDescent="0.25">
      <c r="A75" s="36">
        <v>59</v>
      </c>
      <c r="B75" s="1" t="s">
        <v>70</v>
      </c>
      <c r="C75" s="15" t="s">
        <v>103</v>
      </c>
      <c r="D75" s="2" t="s">
        <v>177</v>
      </c>
      <c r="E75" s="17"/>
      <c r="F75" s="3"/>
      <c r="G75" s="3"/>
      <c r="H75" s="38">
        <v>240</v>
      </c>
      <c r="I75" s="10">
        <f t="shared" si="9"/>
        <v>14640</v>
      </c>
      <c r="J75" s="10">
        <f t="shared" si="10"/>
        <v>14640</v>
      </c>
      <c r="M75" s="45"/>
    </row>
    <row r="76" spans="1:13" outlineLevel="1" x14ac:dyDescent="0.25">
      <c r="A76" s="36">
        <v>60</v>
      </c>
      <c r="B76" s="1" t="s">
        <v>71</v>
      </c>
      <c r="C76" s="15" t="s">
        <v>72</v>
      </c>
      <c r="D76" s="2" t="s">
        <v>177</v>
      </c>
      <c r="E76" s="17"/>
      <c r="F76" s="3"/>
      <c r="G76" s="3"/>
      <c r="H76" s="38">
        <v>15</v>
      </c>
      <c r="I76" s="10">
        <f t="shared" si="9"/>
        <v>915</v>
      </c>
      <c r="J76" s="10">
        <f t="shared" si="10"/>
        <v>915</v>
      </c>
      <c r="M76" s="45"/>
    </row>
    <row r="77" spans="1:13" outlineLevel="1" x14ac:dyDescent="0.25">
      <c r="A77" s="36">
        <v>61</v>
      </c>
      <c r="B77" s="1" t="s">
        <v>73</v>
      </c>
      <c r="C77" s="15" t="s">
        <v>74</v>
      </c>
      <c r="D77" s="2" t="s">
        <v>177</v>
      </c>
      <c r="E77" s="17"/>
      <c r="F77" s="3"/>
      <c r="G77" s="3"/>
      <c r="H77" s="38">
        <v>16.5</v>
      </c>
      <c r="I77" s="10">
        <f t="shared" si="9"/>
        <v>1006.5</v>
      </c>
      <c r="J77" s="10">
        <f t="shared" si="10"/>
        <v>1006.5</v>
      </c>
      <c r="M77" s="45"/>
    </row>
    <row r="78" spans="1:13" outlineLevel="1" x14ac:dyDescent="0.25">
      <c r="A78" s="36">
        <v>62</v>
      </c>
      <c r="B78" s="1" t="s">
        <v>75</v>
      </c>
      <c r="C78" s="15" t="s">
        <v>76</v>
      </c>
      <c r="D78" s="2" t="s">
        <v>177</v>
      </c>
      <c r="E78" s="17"/>
      <c r="F78" s="3"/>
      <c r="G78" s="3"/>
      <c r="H78" s="38">
        <v>14.5</v>
      </c>
      <c r="I78" s="10">
        <f t="shared" si="9"/>
        <v>884.5</v>
      </c>
      <c r="J78" s="10">
        <f t="shared" si="10"/>
        <v>884.5</v>
      </c>
      <c r="M78" s="45"/>
    </row>
    <row r="79" spans="1:13" outlineLevel="1" x14ac:dyDescent="0.25">
      <c r="A79" s="36">
        <v>63</v>
      </c>
      <c r="B79" s="1" t="s">
        <v>77</v>
      </c>
      <c r="C79" s="15" t="s">
        <v>78</v>
      </c>
      <c r="D79" s="2" t="s">
        <v>177</v>
      </c>
      <c r="E79" s="17"/>
      <c r="F79" s="3"/>
      <c r="G79" s="3"/>
      <c r="H79" s="38">
        <v>13.5</v>
      </c>
      <c r="I79" s="10">
        <f t="shared" si="9"/>
        <v>823.5</v>
      </c>
      <c r="J79" s="10">
        <f t="shared" si="10"/>
        <v>823.5</v>
      </c>
      <c r="M79" s="45"/>
    </row>
    <row r="80" spans="1:13" outlineLevel="1" x14ac:dyDescent="0.25">
      <c r="A80" s="36">
        <v>64</v>
      </c>
      <c r="B80" s="1" t="s">
        <v>79</v>
      </c>
      <c r="C80" s="13" t="s">
        <v>80</v>
      </c>
      <c r="D80" s="2" t="s">
        <v>177</v>
      </c>
      <c r="E80" s="17"/>
      <c r="F80" s="3"/>
      <c r="G80" s="3"/>
      <c r="H80" s="38">
        <v>13</v>
      </c>
      <c r="I80" s="10">
        <f t="shared" si="9"/>
        <v>793</v>
      </c>
      <c r="J80" s="10">
        <f t="shared" si="10"/>
        <v>793</v>
      </c>
      <c r="M80" s="45"/>
    </row>
    <row r="81" spans="1:13" outlineLevel="1" x14ac:dyDescent="0.25">
      <c r="A81" s="36">
        <v>65</v>
      </c>
      <c r="B81" s="1" t="s">
        <v>81</v>
      </c>
      <c r="C81" s="13" t="s">
        <v>82</v>
      </c>
      <c r="D81" s="2" t="s">
        <v>177</v>
      </c>
      <c r="E81" s="17"/>
      <c r="F81" s="3"/>
      <c r="G81" s="3"/>
      <c r="H81" s="38">
        <v>95</v>
      </c>
      <c r="I81" s="10">
        <f t="shared" si="9"/>
        <v>5795</v>
      </c>
      <c r="J81" s="10">
        <f t="shared" si="10"/>
        <v>5795</v>
      </c>
      <c r="M81" s="45"/>
    </row>
    <row r="82" spans="1:13" outlineLevel="1" x14ac:dyDescent="0.25">
      <c r="A82" s="36">
        <v>66</v>
      </c>
      <c r="B82" s="1" t="s">
        <v>83</v>
      </c>
      <c r="C82" s="13" t="s">
        <v>84</v>
      </c>
      <c r="D82" s="2" t="s">
        <v>177</v>
      </c>
      <c r="E82" s="17"/>
      <c r="F82" s="3"/>
      <c r="G82" s="3"/>
      <c r="H82" s="38">
        <v>115</v>
      </c>
      <c r="I82" s="10">
        <f t="shared" si="9"/>
        <v>7015</v>
      </c>
      <c r="J82" s="10">
        <f t="shared" si="10"/>
        <v>7015</v>
      </c>
      <c r="M82" s="45"/>
    </row>
    <row r="83" spans="1:13" outlineLevel="1" x14ac:dyDescent="0.25">
      <c r="A83" s="36">
        <v>67</v>
      </c>
      <c r="B83" s="1" t="s">
        <v>85</v>
      </c>
      <c r="C83" s="46" t="s">
        <v>86</v>
      </c>
      <c r="D83" s="2" t="s">
        <v>177</v>
      </c>
      <c r="E83" s="17"/>
      <c r="F83" s="3"/>
      <c r="G83" s="3"/>
      <c r="H83" s="38">
        <v>110</v>
      </c>
      <c r="I83" s="10">
        <f t="shared" si="9"/>
        <v>6710</v>
      </c>
      <c r="J83" s="10">
        <f t="shared" si="10"/>
        <v>6710</v>
      </c>
      <c r="M83" s="45"/>
    </row>
    <row r="84" spans="1:13" outlineLevel="1" x14ac:dyDescent="0.25">
      <c r="A84" s="36">
        <v>68</v>
      </c>
      <c r="B84" s="1" t="s">
        <v>87</v>
      </c>
      <c r="C84" s="46" t="s">
        <v>88</v>
      </c>
      <c r="D84" s="2" t="s">
        <v>177</v>
      </c>
      <c r="E84" s="17"/>
      <c r="F84" s="3"/>
      <c r="G84" s="3"/>
      <c r="H84" s="38">
        <v>95</v>
      </c>
      <c r="I84" s="10">
        <f t="shared" si="9"/>
        <v>5795</v>
      </c>
      <c r="J84" s="10">
        <f t="shared" si="10"/>
        <v>5795</v>
      </c>
      <c r="M84" s="45"/>
    </row>
    <row r="85" spans="1:13" outlineLevel="1" x14ac:dyDescent="0.25">
      <c r="A85" s="36">
        <v>69</v>
      </c>
      <c r="B85" s="1" t="s">
        <v>89</v>
      </c>
      <c r="C85" s="46" t="s">
        <v>90</v>
      </c>
      <c r="D85" s="2" t="s">
        <v>177</v>
      </c>
      <c r="E85" s="17"/>
      <c r="F85" s="3"/>
      <c r="G85" s="3"/>
      <c r="H85" s="38">
        <v>95</v>
      </c>
      <c r="I85" s="10">
        <f t="shared" si="9"/>
        <v>5795</v>
      </c>
      <c r="J85" s="10">
        <f t="shared" si="10"/>
        <v>5795</v>
      </c>
      <c r="M85" s="45"/>
    </row>
    <row r="86" spans="1:13" ht="30" outlineLevel="1" x14ac:dyDescent="0.25">
      <c r="A86" s="36">
        <v>70</v>
      </c>
      <c r="B86" s="1" t="s">
        <v>91</v>
      </c>
      <c r="C86" s="13" t="s">
        <v>118</v>
      </c>
      <c r="D86" s="2" t="s">
        <v>177</v>
      </c>
      <c r="E86" s="17"/>
      <c r="F86" s="3"/>
      <c r="G86" s="3"/>
      <c r="H86" s="38">
        <v>17</v>
      </c>
      <c r="I86" s="10">
        <f t="shared" si="9"/>
        <v>1037</v>
      </c>
      <c r="J86" s="10">
        <f t="shared" si="10"/>
        <v>1037</v>
      </c>
      <c r="M86" s="45"/>
    </row>
    <row r="87" spans="1:13" ht="30" customHeight="1" outlineLevel="1" x14ac:dyDescent="0.25">
      <c r="A87" s="36">
        <v>71</v>
      </c>
      <c r="B87" s="1" t="s">
        <v>92</v>
      </c>
      <c r="C87" s="13" t="s">
        <v>117</v>
      </c>
      <c r="D87" s="2" t="s">
        <v>177</v>
      </c>
      <c r="E87" s="17"/>
      <c r="F87" s="3"/>
      <c r="G87" s="3"/>
      <c r="H87" s="38">
        <v>32</v>
      </c>
      <c r="I87" s="10">
        <f t="shared" si="9"/>
        <v>1952</v>
      </c>
      <c r="J87" s="10">
        <f t="shared" si="10"/>
        <v>1952</v>
      </c>
      <c r="M87" s="45"/>
    </row>
    <row r="88" spans="1:13" outlineLevel="1" x14ac:dyDescent="0.25">
      <c r="A88" s="36">
        <v>72</v>
      </c>
      <c r="B88" s="1" t="s">
        <v>93</v>
      </c>
      <c r="C88" s="12" t="s">
        <v>94</v>
      </c>
      <c r="D88" s="2" t="s">
        <v>177</v>
      </c>
      <c r="E88" s="17"/>
      <c r="F88" s="3"/>
      <c r="G88" s="3"/>
      <c r="H88" s="38">
        <v>35.5</v>
      </c>
      <c r="I88" s="10">
        <f t="shared" si="9"/>
        <v>2165.5</v>
      </c>
      <c r="J88" s="10">
        <f t="shared" si="10"/>
        <v>2165.5</v>
      </c>
      <c r="M88" s="45"/>
    </row>
    <row r="89" spans="1:13" outlineLevel="1" x14ac:dyDescent="0.25">
      <c r="A89" s="36">
        <v>73</v>
      </c>
      <c r="B89" s="1" t="s">
        <v>95</v>
      </c>
      <c r="C89" s="12" t="s">
        <v>119</v>
      </c>
      <c r="D89" s="2" t="s">
        <v>177</v>
      </c>
      <c r="E89" s="17"/>
      <c r="F89" s="3"/>
      <c r="G89" s="3"/>
      <c r="H89" s="38">
        <v>14.5</v>
      </c>
      <c r="I89" s="10">
        <f t="shared" si="9"/>
        <v>884.5</v>
      </c>
      <c r="J89" s="10">
        <f t="shared" si="10"/>
        <v>884.5</v>
      </c>
      <c r="M89" s="45"/>
    </row>
    <row r="90" spans="1:13" outlineLevel="1" x14ac:dyDescent="0.25">
      <c r="A90" s="36">
        <v>74</v>
      </c>
      <c r="B90" s="1" t="s">
        <v>96</v>
      </c>
      <c r="C90" s="12" t="s">
        <v>120</v>
      </c>
      <c r="D90" s="2" t="s">
        <v>177</v>
      </c>
      <c r="E90" s="17"/>
      <c r="F90" s="3"/>
      <c r="G90" s="3"/>
      <c r="H90" s="38">
        <v>25.5</v>
      </c>
      <c r="I90" s="10">
        <f t="shared" si="9"/>
        <v>1555.5</v>
      </c>
      <c r="J90" s="10">
        <f t="shared" si="10"/>
        <v>1555.5</v>
      </c>
      <c r="M90" s="45"/>
    </row>
    <row r="91" spans="1:13" outlineLevel="1" x14ac:dyDescent="0.25">
      <c r="A91" s="36">
        <v>75</v>
      </c>
      <c r="B91" s="1" t="s">
        <v>110</v>
      </c>
      <c r="C91" s="12" t="s">
        <v>109</v>
      </c>
      <c r="D91" s="2" t="s">
        <v>177</v>
      </c>
      <c r="E91" s="17"/>
      <c r="F91" s="3"/>
      <c r="G91" s="3"/>
      <c r="H91" s="38">
        <v>50</v>
      </c>
      <c r="I91" s="10">
        <f t="shared" si="9"/>
        <v>3050</v>
      </c>
      <c r="J91" s="10">
        <f t="shared" si="10"/>
        <v>3050</v>
      </c>
      <c r="M91" s="45"/>
    </row>
    <row r="92" spans="1:13" ht="30" outlineLevel="1" x14ac:dyDescent="0.25">
      <c r="A92" s="36">
        <v>76</v>
      </c>
      <c r="B92" s="1" t="s">
        <v>105</v>
      </c>
      <c r="C92" s="12" t="s">
        <v>108</v>
      </c>
      <c r="D92" s="2" t="s">
        <v>177</v>
      </c>
      <c r="E92" s="17"/>
      <c r="F92" s="3"/>
      <c r="G92" s="3"/>
      <c r="H92" s="38">
        <v>35</v>
      </c>
      <c r="I92" s="10">
        <f t="shared" si="9"/>
        <v>2135</v>
      </c>
      <c r="J92" s="10">
        <f t="shared" si="10"/>
        <v>2135</v>
      </c>
      <c r="M92" s="45"/>
    </row>
    <row r="93" spans="1:13" ht="19.5" customHeight="1" outlineLevel="1" x14ac:dyDescent="0.25">
      <c r="A93" s="36">
        <v>77</v>
      </c>
      <c r="B93" s="1" t="s">
        <v>106</v>
      </c>
      <c r="C93" s="12" t="s">
        <v>107</v>
      </c>
      <c r="D93" s="2" t="s">
        <v>177</v>
      </c>
      <c r="E93" s="17"/>
      <c r="F93" s="3"/>
      <c r="G93" s="3"/>
      <c r="H93" s="38">
        <v>18</v>
      </c>
      <c r="I93" s="10">
        <f t="shared" si="9"/>
        <v>1098</v>
      </c>
      <c r="J93" s="10">
        <f t="shared" si="10"/>
        <v>1098</v>
      </c>
      <c r="M93" s="45"/>
    </row>
    <row r="94" spans="1:13" outlineLevel="1" x14ac:dyDescent="0.25">
      <c r="A94" s="36">
        <v>78</v>
      </c>
      <c r="B94" s="1" t="s">
        <v>97</v>
      </c>
      <c r="C94" s="13" t="s">
        <v>173</v>
      </c>
      <c r="D94" s="2" t="s">
        <v>177</v>
      </c>
      <c r="E94" s="17"/>
      <c r="F94" s="3"/>
      <c r="G94" s="3"/>
      <c r="H94" s="38">
        <v>9.5</v>
      </c>
      <c r="I94" s="10">
        <f t="shared" si="9"/>
        <v>579.5</v>
      </c>
      <c r="J94" s="10">
        <f t="shared" si="10"/>
        <v>579.5</v>
      </c>
      <c r="M94" s="45"/>
    </row>
    <row r="95" spans="1:13" outlineLevel="1" x14ac:dyDescent="0.25">
      <c r="A95" s="36">
        <v>79</v>
      </c>
      <c r="B95" s="1" t="s">
        <v>98</v>
      </c>
      <c r="C95" s="13" t="s">
        <v>174</v>
      </c>
      <c r="D95" s="2" t="s">
        <v>177</v>
      </c>
      <c r="E95" s="17"/>
      <c r="F95" s="3"/>
      <c r="G95" s="3"/>
      <c r="H95" s="38">
        <v>10.5</v>
      </c>
      <c r="I95" s="10">
        <f t="shared" si="9"/>
        <v>640.5</v>
      </c>
      <c r="J95" s="10">
        <f t="shared" si="10"/>
        <v>640.5</v>
      </c>
      <c r="M95" s="45"/>
    </row>
    <row r="96" spans="1:13" outlineLevel="1" x14ac:dyDescent="0.25">
      <c r="A96" s="36">
        <v>80</v>
      </c>
      <c r="B96" s="1" t="s">
        <v>99</v>
      </c>
      <c r="C96" s="13" t="s">
        <v>100</v>
      </c>
      <c r="D96" s="2" t="s">
        <v>177</v>
      </c>
      <c r="E96" s="17"/>
      <c r="F96" s="3"/>
      <c r="G96" s="3"/>
      <c r="H96" s="38"/>
      <c r="I96" s="10"/>
      <c r="J96" s="10"/>
      <c r="M96" s="45"/>
    </row>
    <row r="97" spans="1:13" outlineLevel="1" x14ac:dyDescent="0.25">
      <c r="A97" s="36">
        <v>81</v>
      </c>
      <c r="B97" s="1" t="s">
        <v>101</v>
      </c>
      <c r="C97" s="16" t="s">
        <v>102</v>
      </c>
      <c r="D97" s="2" t="s">
        <v>177</v>
      </c>
      <c r="E97" s="17"/>
      <c r="F97" s="3"/>
      <c r="G97" s="3"/>
      <c r="H97" s="38">
        <v>15</v>
      </c>
      <c r="I97" s="10">
        <f t="shared" si="9"/>
        <v>915</v>
      </c>
      <c r="J97" s="10">
        <f t="shared" si="10"/>
        <v>915</v>
      </c>
      <c r="M97" s="45"/>
    </row>
    <row r="98" spans="1:13" outlineLevel="1" x14ac:dyDescent="0.25">
      <c r="M98" s="45"/>
    </row>
    <row r="99" spans="1:13" x14ac:dyDescent="0.25">
      <c r="M99" s="45"/>
    </row>
    <row r="100" spans="1:13" x14ac:dyDescent="0.25">
      <c r="M100" s="45"/>
    </row>
  </sheetData>
  <autoFilter ref="A5:XEL100"/>
  <mergeCells count="9">
    <mergeCell ref="G3:G4"/>
    <mergeCell ref="H3:H4"/>
    <mergeCell ref="I3:J3"/>
    <mergeCell ref="A3:A4"/>
    <mergeCell ref="B3:B4"/>
    <mergeCell ref="C3:C4"/>
    <mergeCell ref="E3:E4"/>
    <mergeCell ref="F3:F4"/>
    <mergeCell ref="D3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Helena</cp:lastModifiedBy>
  <dcterms:created xsi:type="dcterms:W3CDTF">2016-03-21T11:51:21Z</dcterms:created>
  <dcterms:modified xsi:type="dcterms:W3CDTF">2017-04-07T14:42:38Z</dcterms:modified>
</cp:coreProperties>
</file>